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<sst xmlns="http://schemas.openxmlformats.org/spreadsheetml/2006/main" count="40" uniqueCount="27">
  <si>
    <t>三水区2019-2021年中央电动汽车充电基础设施补贴明细表（第一批）</t>
  </si>
  <si>
    <t>年度</t>
  </si>
  <si>
    <t>序号</t>
  </si>
  <si>
    <t>申请单位名称</t>
  </si>
  <si>
    <t>充电设施类型</t>
  </si>
  <si>
    <t>充电桩（个）</t>
  </si>
  <si>
    <t>总功率      （千瓦）</t>
  </si>
  <si>
    <t>参考补助标准（元/千瓦）</t>
  </si>
  <si>
    <t>申请补助金额（元）</t>
  </si>
  <si>
    <t>第一批拟发放标准（元/千瓦）</t>
  </si>
  <si>
    <t>第一批拟发放金额（元）</t>
  </si>
  <si>
    <t>2019-2020</t>
  </si>
  <si>
    <t>广东电网有限责任公司佛山三水供电局</t>
  </si>
  <si>
    <t>直流</t>
  </si>
  <si>
    <t>交流</t>
  </si>
  <si>
    <t>22.5238</t>
  </si>
  <si>
    <t>佛山市三水区运发有限公司</t>
  </si>
  <si>
    <t>佛山市三水区国鸿公共交通有限公司</t>
  </si>
  <si>
    <t>佛山市三水顺景运输有限公司</t>
  </si>
  <si>
    <t>佛山市顺能充新能源服务有限公司</t>
  </si>
  <si>
    <t>广东好充新能源科技有限公司</t>
  </si>
  <si>
    <t>广东永鑫达新能源科技有限公司</t>
  </si>
  <si>
    <t>合计</t>
  </si>
  <si>
    <t>佛山祥源电力工程有限公司</t>
  </si>
  <si>
    <t>广州电弘新能源科技有限公司</t>
  </si>
  <si>
    <t>佛山市禹充新能源有限公司</t>
  </si>
  <si>
    <t>备注： 根据根据《佛山市发展和改革局关于下达2019-2020年中央电动汽车充电基础设施奖励资金计划的通知》（佛发改电力函〔2022〕97号）、《佛山市发展和改革局关于下达2021年度电动汽车充电基础设施奖补资金计划的通知》（佛发改电力函〔2022〕86号），我市2019-2020年补贴参考标准为：直流充电桩122.98元/千瓦，交流充电桩24.7元/千瓦，2021年参考补贴标准为：直流充电桩180.72元/千瓦，交流充电桩36.141元/千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</si>
</sst>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Protection="0">
      <alignment vertical="center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19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7" fillId="0" borderId="0">
      <alignment vertical="center"/>
      <protection/>
    </xf>
    <xf numFmtId="0" fontId="19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horizontal="center" vertical="center"/>
    </xf>
    <xf numFmtId="0" fontId="19" fillId="0" borderId="0" applyNumberFormat="0" applyFill="0" applyBorder="0" applyProtection="0">
      <alignment horizontal="justify"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48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p.p16" xfId="68"/>
    <cellStyle name="常规_Sheet1" xfId="69"/>
    <cellStyle name="@ET_Style?@page" xfId="70"/>
    <cellStyle name="常规_Sheet1_1" xfId="71"/>
    <cellStyle name="@ET_Style?h1" xfId="72"/>
    <cellStyle name="@ET_Style?u" xfId="73"/>
    <cellStyle name="@ET_Style?ol" xfId="74"/>
    <cellStyle name="@ET_Style?@font-face" xfId="75"/>
    <cellStyle name="@ET_Style?s" xfId="76"/>
    <cellStyle name="@ET_Style?th" xfId="77"/>
    <cellStyle name="@ET_Style?p.p0" xfId="78"/>
    <cellStyle name="常规_Sheet1_2" xfId="79"/>
    <cellStyle name="常规_Sheet1_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SheetLayoutView="100" workbookViewId="0" topLeftCell="A1">
      <pane ySplit="3" topLeftCell="A4" activePane="bottomLeft" state="frozen"/>
      <selection pane="bottomLeft" activeCell="F27" sqref="F27"/>
    </sheetView>
  </sheetViews>
  <sheetFormatPr defaultColWidth="9.00390625" defaultRowHeight="14.25"/>
  <cols>
    <col min="1" max="1" width="13.125" style="2" customWidth="1"/>
    <col min="2" max="2" width="11.00390625" style="4" customWidth="1"/>
    <col min="3" max="3" width="19.625" style="2" customWidth="1"/>
    <col min="4" max="4" width="14.50390625" style="2" customWidth="1"/>
    <col min="5" max="5" width="10.75390625" style="5" customWidth="1"/>
    <col min="6" max="6" width="13.125" style="5" customWidth="1"/>
    <col min="7" max="7" width="13.25390625" style="5" customWidth="1"/>
    <col min="8" max="8" width="26.125" style="6" customWidth="1"/>
    <col min="9" max="9" width="19.00390625" style="5" customWidth="1"/>
    <col min="10" max="10" width="24.125" style="7" customWidth="1"/>
    <col min="11" max="11" width="11.50390625" style="2" bestFit="1" customWidth="1"/>
    <col min="12" max="255" width="9.00390625" style="2" customWidth="1"/>
  </cols>
  <sheetData>
    <row r="1" spans="1:3" ht="28.5" customHeight="1">
      <c r="A1" s="8"/>
      <c r="B1" s="9"/>
      <c r="C1" s="8"/>
    </row>
    <row r="2" spans="1:10" ht="64.5" customHeight="1">
      <c r="A2" s="10" t="s">
        <v>0</v>
      </c>
      <c r="B2" s="10"/>
      <c r="C2" s="10"/>
      <c r="D2" s="10"/>
      <c r="E2" s="11"/>
      <c r="F2" s="11"/>
      <c r="G2" s="11"/>
      <c r="H2" s="12"/>
      <c r="I2" s="11"/>
      <c r="J2" s="12"/>
    </row>
    <row r="3" spans="1:10" s="1" customFormat="1" ht="60" customHeight="1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5" t="s">
        <v>9</v>
      </c>
      <c r="J3" s="16" t="s">
        <v>10</v>
      </c>
    </row>
    <row r="4" spans="1:10" ht="54" customHeight="1">
      <c r="A4" s="17" t="s">
        <v>11</v>
      </c>
      <c r="B4" s="18">
        <v>1</v>
      </c>
      <c r="C4" s="17" t="s">
        <v>12</v>
      </c>
      <c r="D4" s="19" t="s">
        <v>13</v>
      </c>
      <c r="E4" s="20">
        <v>56</v>
      </c>
      <c r="F4" s="21">
        <v>14760</v>
      </c>
      <c r="G4" s="22">
        <v>122.98</v>
      </c>
      <c r="H4" s="23">
        <f aca="true" t="shared" si="0" ref="H4:H11">F4*G4</f>
        <v>1815184.8</v>
      </c>
      <c r="I4" s="22">
        <v>109.75</v>
      </c>
      <c r="J4" s="23">
        <f aca="true" t="shared" si="1" ref="J4:J11">F4*I4</f>
        <v>1619910</v>
      </c>
    </row>
    <row r="5" spans="1:10" ht="43.5" customHeight="1">
      <c r="A5" s="24"/>
      <c r="B5" s="25"/>
      <c r="C5" s="25"/>
      <c r="D5" s="19" t="s">
        <v>14</v>
      </c>
      <c r="E5" s="20">
        <v>15</v>
      </c>
      <c r="F5" s="21">
        <v>105</v>
      </c>
      <c r="G5" s="22">
        <v>24.7</v>
      </c>
      <c r="H5" s="23">
        <f t="shared" si="0"/>
        <v>2593.5</v>
      </c>
      <c r="I5" s="22" t="s">
        <v>15</v>
      </c>
      <c r="J5" s="23">
        <f t="shared" si="1"/>
        <v>2364.9990000000003</v>
      </c>
    </row>
    <row r="6" spans="1:10" ht="42" customHeight="1">
      <c r="A6" s="24"/>
      <c r="B6" s="26">
        <v>2</v>
      </c>
      <c r="C6" s="27" t="s">
        <v>16</v>
      </c>
      <c r="D6" s="19" t="s">
        <v>13</v>
      </c>
      <c r="E6" s="20">
        <v>15</v>
      </c>
      <c r="F6" s="21">
        <v>750</v>
      </c>
      <c r="G6" s="22">
        <v>122.98</v>
      </c>
      <c r="H6" s="23">
        <f t="shared" si="0"/>
        <v>92235</v>
      </c>
      <c r="I6" s="22">
        <v>109.75</v>
      </c>
      <c r="J6" s="23">
        <f t="shared" si="1"/>
        <v>82312.5</v>
      </c>
    </row>
    <row r="7" spans="1:10" ht="55.5" customHeight="1">
      <c r="A7" s="24"/>
      <c r="B7" s="26">
        <v>3</v>
      </c>
      <c r="C7" s="27" t="s">
        <v>17</v>
      </c>
      <c r="D7" s="19" t="s">
        <v>13</v>
      </c>
      <c r="E7" s="20">
        <v>11</v>
      </c>
      <c r="F7" s="21">
        <v>1950</v>
      </c>
      <c r="G7" s="22">
        <v>122.98</v>
      </c>
      <c r="H7" s="23">
        <f t="shared" si="0"/>
        <v>239811</v>
      </c>
      <c r="I7" s="22">
        <v>109.75</v>
      </c>
      <c r="J7" s="23">
        <f t="shared" si="1"/>
        <v>214012.5</v>
      </c>
    </row>
    <row r="8" spans="1:10" ht="55.5" customHeight="1">
      <c r="A8" s="24"/>
      <c r="B8" s="26">
        <v>4</v>
      </c>
      <c r="C8" s="28" t="s">
        <v>18</v>
      </c>
      <c r="D8" s="19" t="s">
        <v>13</v>
      </c>
      <c r="E8" s="20">
        <v>10</v>
      </c>
      <c r="F8" s="21">
        <v>600</v>
      </c>
      <c r="G8" s="22">
        <v>122.98</v>
      </c>
      <c r="H8" s="23">
        <f t="shared" si="0"/>
        <v>73788</v>
      </c>
      <c r="I8" s="22">
        <v>109.75</v>
      </c>
      <c r="J8" s="23">
        <f t="shared" si="1"/>
        <v>65850</v>
      </c>
    </row>
    <row r="9" spans="1:10" ht="54" customHeight="1">
      <c r="A9" s="24"/>
      <c r="B9" s="26">
        <v>5</v>
      </c>
      <c r="C9" s="27" t="s">
        <v>19</v>
      </c>
      <c r="D9" s="19" t="s">
        <v>13</v>
      </c>
      <c r="E9" s="20">
        <v>6</v>
      </c>
      <c r="F9" s="21">
        <v>720</v>
      </c>
      <c r="G9" s="22">
        <v>122.98</v>
      </c>
      <c r="H9" s="23">
        <f t="shared" si="0"/>
        <v>88545.6</v>
      </c>
      <c r="I9" s="22">
        <v>109.75</v>
      </c>
      <c r="J9" s="23">
        <f t="shared" si="1"/>
        <v>79020</v>
      </c>
    </row>
    <row r="10" spans="1:10" ht="57" customHeight="1">
      <c r="A10" s="24"/>
      <c r="B10" s="26">
        <v>6</v>
      </c>
      <c r="C10" s="27" t="s">
        <v>20</v>
      </c>
      <c r="D10" s="19" t="s">
        <v>13</v>
      </c>
      <c r="E10" s="20">
        <v>5</v>
      </c>
      <c r="F10" s="21">
        <v>600</v>
      </c>
      <c r="G10" s="22">
        <v>122.98</v>
      </c>
      <c r="H10" s="23">
        <f t="shared" si="0"/>
        <v>73788</v>
      </c>
      <c r="I10" s="22">
        <v>109.75</v>
      </c>
      <c r="J10" s="23">
        <f t="shared" si="1"/>
        <v>65850</v>
      </c>
    </row>
    <row r="11" spans="1:10" ht="45.75" customHeight="1">
      <c r="A11" s="24"/>
      <c r="B11" s="26">
        <v>7</v>
      </c>
      <c r="C11" s="27" t="s">
        <v>21</v>
      </c>
      <c r="D11" s="19" t="s">
        <v>13</v>
      </c>
      <c r="E11" s="20">
        <v>4</v>
      </c>
      <c r="F11" s="21">
        <v>480</v>
      </c>
      <c r="G11" s="22">
        <v>122.98</v>
      </c>
      <c r="H11" s="23">
        <f t="shared" si="0"/>
        <v>59030.4</v>
      </c>
      <c r="I11" s="22">
        <v>109.75</v>
      </c>
      <c r="J11" s="23">
        <f t="shared" si="1"/>
        <v>52680</v>
      </c>
    </row>
    <row r="12" spans="1:10" ht="63" customHeight="1">
      <c r="A12" s="25"/>
      <c r="B12" s="29"/>
      <c r="C12" s="30" t="s">
        <v>22</v>
      </c>
      <c r="D12" s="26"/>
      <c r="E12" s="31">
        <f aca="true" t="shared" si="2" ref="E12:J12">SUM(E4:E11)</f>
        <v>122</v>
      </c>
      <c r="F12" s="31"/>
      <c r="G12" s="31"/>
      <c r="H12" s="23">
        <f t="shared" si="2"/>
        <v>2444976.3</v>
      </c>
      <c r="I12" s="22"/>
      <c r="J12" s="23">
        <f t="shared" si="2"/>
        <v>2181999.999</v>
      </c>
    </row>
    <row r="13" spans="1:10" ht="63.75" customHeight="1">
      <c r="A13" s="18">
        <v>2021</v>
      </c>
      <c r="B13" s="18">
        <v>1</v>
      </c>
      <c r="C13" s="32" t="s">
        <v>12</v>
      </c>
      <c r="D13" s="19" t="s">
        <v>13</v>
      </c>
      <c r="E13" s="20">
        <v>61</v>
      </c>
      <c r="F13" s="21">
        <v>3780</v>
      </c>
      <c r="G13" s="22">
        <v>180.72</v>
      </c>
      <c r="H13" s="23">
        <f aca="true" t="shared" si="3" ref="H13:H17">F13*G13</f>
        <v>683121.6</v>
      </c>
      <c r="I13" s="22">
        <v>180.72</v>
      </c>
      <c r="J13" s="23">
        <f aca="true" t="shared" si="4" ref="J13:J17">H13</f>
        <v>683121.6</v>
      </c>
    </row>
    <row r="14" spans="1:10" ht="81" customHeight="1">
      <c r="A14" s="24"/>
      <c r="B14" s="25"/>
      <c r="C14" s="33"/>
      <c r="D14" s="19" t="s">
        <v>14</v>
      </c>
      <c r="E14" s="20">
        <v>14</v>
      </c>
      <c r="F14" s="21">
        <v>98</v>
      </c>
      <c r="G14" s="22">
        <v>36.141</v>
      </c>
      <c r="H14" s="23">
        <f t="shared" si="3"/>
        <v>3541.8179999999998</v>
      </c>
      <c r="I14" s="22">
        <v>36.141</v>
      </c>
      <c r="J14" s="23">
        <f t="shared" si="4"/>
        <v>3541.8179999999998</v>
      </c>
    </row>
    <row r="15" spans="1:10" ht="58.5" customHeight="1">
      <c r="A15" s="24"/>
      <c r="B15" s="26">
        <v>2</v>
      </c>
      <c r="C15" s="27" t="s">
        <v>23</v>
      </c>
      <c r="D15" s="19" t="s">
        <v>13</v>
      </c>
      <c r="E15" s="20">
        <v>7</v>
      </c>
      <c r="F15" s="21">
        <v>820</v>
      </c>
      <c r="G15" s="22">
        <v>180.72</v>
      </c>
      <c r="H15" s="23">
        <f t="shared" si="3"/>
        <v>148190.4</v>
      </c>
      <c r="I15" s="22">
        <v>180.72</v>
      </c>
      <c r="J15" s="23">
        <f t="shared" si="4"/>
        <v>148190.4</v>
      </c>
    </row>
    <row r="16" spans="1:10" s="2" customFormat="1" ht="57.75" customHeight="1">
      <c r="A16" s="24"/>
      <c r="B16" s="26">
        <v>3</v>
      </c>
      <c r="C16" s="28" t="s">
        <v>24</v>
      </c>
      <c r="D16" s="34" t="s">
        <v>13</v>
      </c>
      <c r="E16" s="35">
        <v>6</v>
      </c>
      <c r="F16" s="35">
        <v>720</v>
      </c>
      <c r="G16" s="22">
        <v>180.72</v>
      </c>
      <c r="H16" s="23">
        <f t="shared" si="3"/>
        <v>130118.4</v>
      </c>
      <c r="I16" s="22">
        <v>180.72</v>
      </c>
      <c r="J16" s="23">
        <f t="shared" si="4"/>
        <v>130118.4</v>
      </c>
    </row>
    <row r="17" spans="1:10" s="2" customFormat="1" ht="73.5" customHeight="1">
      <c r="A17" s="24"/>
      <c r="B17" s="26">
        <v>4</v>
      </c>
      <c r="C17" s="28" t="s">
        <v>25</v>
      </c>
      <c r="D17" s="19" t="s">
        <v>13</v>
      </c>
      <c r="E17" s="20">
        <v>2</v>
      </c>
      <c r="F17" s="21">
        <v>180</v>
      </c>
      <c r="G17" s="22">
        <v>180.72</v>
      </c>
      <c r="H17" s="23">
        <f t="shared" si="3"/>
        <v>32529.6</v>
      </c>
      <c r="I17" s="22">
        <v>180.72</v>
      </c>
      <c r="J17" s="23">
        <f t="shared" si="4"/>
        <v>32529.6</v>
      </c>
    </row>
    <row r="18" spans="1:10" s="3" customFormat="1" ht="57.75" customHeight="1">
      <c r="A18" s="25"/>
      <c r="B18" s="26"/>
      <c r="C18" s="36" t="s">
        <v>22</v>
      </c>
      <c r="D18" s="37"/>
      <c r="E18" s="38">
        <f aca="true" t="shared" si="5" ref="E18:J18">SUM(E13:E17)</f>
        <v>90</v>
      </c>
      <c r="F18" s="38"/>
      <c r="G18" s="38"/>
      <c r="H18" s="23">
        <f t="shared" si="5"/>
        <v>997501.818</v>
      </c>
      <c r="I18" s="22"/>
      <c r="J18" s="23">
        <f t="shared" si="5"/>
        <v>997501.818</v>
      </c>
    </row>
    <row r="19" spans="1:10" ht="106.5" customHeight="1">
      <c r="A19" s="39" t="s">
        <v>26</v>
      </c>
      <c r="B19" s="40"/>
      <c r="C19" s="40"/>
      <c r="D19" s="40"/>
      <c r="E19" s="40"/>
      <c r="F19" s="40"/>
      <c r="G19" s="40"/>
      <c r="H19" s="40"/>
      <c r="I19" s="40"/>
      <c r="J19" s="40"/>
    </row>
  </sheetData>
  <sheetProtection/>
  <mergeCells count="9">
    <mergeCell ref="A1:C1"/>
    <mergeCell ref="A2:J2"/>
    <mergeCell ref="A19:J19"/>
    <mergeCell ref="A4:A12"/>
    <mergeCell ref="A13:A18"/>
    <mergeCell ref="B4:B5"/>
    <mergeCell ref="B13:B14"/>
    <mergeCell ref="C4:C5"/>
    <mergeCell ref="C13:C14"/>
  </mergeCells>
  <printOptions horizontalCentered="1"/>
  <pageMargins left="0.35" right="0.35" top="0.39" bottom="0.39" header="0.51" footer="0.51"/>
  <pageSetup horizontalDpi="600" verticalDpi="600" orientation="portrait" paperSize="8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区发展规划统计局（发改统计）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张豪</cp:lastModifiedBy>
  <dcterms:created xsi:type="dcterms:W3CDTF">2019-11-27T09:47:09Z</dcterms:created>
  <dcterms:modified xsi:type="dcterms:W3CDTF">2022-11-07T08:55:50Z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