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90" firstSheet="1" activeTab="3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definedNames>
    <definedName name="_xlnm.Print_Titles" localSheetId="1">'表3-1 新增地方政府专项债券情况表'!$7:$8</definedName>
  </definedNames>
  <calcPr calcId="144525" concurrentCalc="0"/>
</workbook>
</file>

<file path=xl/sharedStrings.xml><?xml version="1.0" encoding="utf-8"?>
<sst xmlns="http://schemas.openxmlformats.org/spreadsheetml/2006/main" count="987" uniqueCount="311">
  <si>
    <t>DEBT_T_XXGK_CXZQSY</t>
  </si>
  <si>
    <t xml:space="preserve"> AND T.AD_CODE_GK=440607 AND T.SET_YEAR_GK=2023 AND T.ZWLB_ID=01</t>
  </si>
  <si>
    <t>债券存续期公开</t>
  </si>
  <si>
    <t>AD_CODE_GK#440607</t>
  </si>
  <si>
    <t>AD_CODE#440607</t>
  </si>
  <si>
    <t>SET_YEAR_GK#2023</t>
  </si>
  <si>
    <t>ad_name#440607 三水区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</si>
  <si>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</si>
  <si>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</si>
  <si>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</si>
  <si>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</si>
  <si>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</si>
  <si>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</si>
  <si>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</si>
  <si>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</si>
  <si>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</si>
  <si>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</si>
  <si>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</si>
  <si>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</si>
  <si>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</si>
  <si>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</si>
  <si>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</si>
  <si>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</si>
  <si>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</si>
  <si>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</si>
  <si>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2022年--2023年末440607 三水区发行的新增地方政府一般债券情况表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</si>
  <si>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</si>
  <si>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</si>
  <si>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</si>
  <si>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</si>
  <si>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</si>
  <si>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</si>
  <si>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</si>
  <si>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</si>
  <si>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</si>
  <si>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</si>
  <si>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</si>
  <si>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</si>
  <si>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</si>
  <si>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</si>
  <si>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注：本表由使用债券资金的部门不迟于每年6月底前公开，反映截至上年末一般债券及项目信息。</t>
  </si>
  <si>
    <t xml:space="preserve"> AND T.AD_CODE_GK=440607 AND T.SET_YEAR_GK=2023 AND T.ZWLB_ID=02</t>
  </si>
  <si>
    <t>ZWLB_ID#02</t>
  </si>
  <si>
    <t>XMZCLX#</t>
  </si>
  <si>
    <t>XMSY#</t>
  </si>
  <si>
    <t>2022年--2023年末440607 三水区发行的新增地方政府专项债券情况表</t>
  </si>
  <si>
    <t>债券项目资产类型</t>
  </si>
  <si>
    <t>已取得项目收益</t>
  </si>
  <si>
    <t>2023年度已取得收益</t>
  </si>
  <si>
    <t>项目预期收益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</si>
  <si>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年广东省政府专项债券（六期）</t>
    </r>
  </si>
  <si>
    <t>2205076</t>
  </si>
  <si>
    <t>其他自平衡专项债券</t>
  </si>
  <si>
    <t>2022-01-24</t>
  </si>
  <si>
    <t>3.28</t>
  </si>
  <si>
    <r>
      <rPr>
        <sz val="9"/>
        <rFont val="Arial"/>
        <charset val="0"/>
      </rPr>
      <t>20</t>
    </r>
    <r>
      <rPr>
        <sz val="9"/>
        <rFont val="SimSun"/>
        <charset val="134"/>
      </rPr>
      <t>年</t>
    </r>
  </si>
  <si>
    <t>公共卫生设施</t>
  </si>
  <si>
    <r>
      <rPr>
        <sz val="9"/>
        <rFont val="Arial"/>
        <charset val="0"/>
      </rPr>
      <t>三水区</t>
    </r>
    <r>
      <rPr>
        <sz val="9"/>
        <rFont val="Arial"/>
        <charset val="0"/>
      </rPr>
      <t>2020</t>
    </r>
    <r>
      <rPr>
        <sz val="9"/>
        <rFont val="SimSun"/>
        <charset val="134"/>
      </rPr>
      <t>年污水管网建设工程</t>
    </r>
  </si>
  <si>
    <t>水利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</si>
  <si>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年广东省政府专项债券（三十期）</t>
    </r>
  </si>
  <si>
    <t>2271024</t>
  </si>
  <si>
    <t>2022-06-15</t>
  </si>
  <si>
    <t>3.22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</si>
  <si>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年广东省政府专项债券（二十三期）</t>
    </r>
  </si>
  <si>
    <t>2205697</t>
  </si>
  <si>
    <t>2022-05-12</t>
  </si>
  <si>
    <t>三水区污水处理厂扩建及配套管网综合建设工程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</si>
  <si>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年广东省政府专项债券（十三期）</t>
    </r>
  </si>
  <si>
    <t>2305343</t>
  </si>
  <si>
    <t>其他领域专项债券</t>
  </si>
  <si>
    <t>2023-04-13</t>
  </si>
  <si>
    <t>3.16</t>
  </si>
  <si>
    <r>
      <rPr>
        <sz val="9"/>
        <rFont val="Arial"/>
        <charset val="0"/>
      </rPr>
      <t>20</t>
    </r>
    <r>
      <rPr>
        <sz val="9"/>
        <rFont val="宋体"/>
        <charset val="134"/>
      </rPr>
      <t>年</t>
    </r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</si>
  <si>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年广东省政府专项债券（五十三期）</t>
    </r>
  </si>
  <si>
    <t>198323</t>
  </si>
  <si>
    <t>2023-08-28</t>
  </si>
  <si>
    <t>3</t>
  </si>
  <si>
    <t>三水区污水整治综合提升及配套建设工程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</si>
  <si>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年广东省政府专项债券（三十九期）</t>
    </r>
  </si>
  <si>
    <t>2271713</t>
  </si>
  <si>
    <t>2022-10-10</t>
  </si>
  <si>
    <t>3.12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</si>
  <si>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年广东省政府专项债券（十五期）</t>
    </r>
  </si>
  <si>
    <t>2205354</t>
  </si>
  <si>
    <t>2022-03-15</t>
  </si>
  <si>
    <t>3.32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</si>
  <si>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年广东省政府专项债券（六期）</t>
    </r>
  </si>
  <si>
    <t>2305033</t>
  </si>
  <si>
    <t>2023-01-17</t>
  </si>
  <si>
    <t>3.19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</si>
  <si>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年广东省政府专项债券（八期）</t>
    </r>
  </si>
  <si>
    <t>2205078</t>
  </si>
  <si>
    <t>3.4</t>
  </si>
  <si>
    <r>
      <rPr>
        <sz val="9"/>
        <rFont val="Arial"/>
        <charset val="0"/>
      </rPr>
      <t>30</t>
    </r>
    <r>
      <rPr>
        <sz val="9"/>
        <rFont val="SimSun"/>
        <charset val="134"/>
      </rPr>
      <t>年</t>
    </r>
  </si>
  <si>
    <t>产业园区基础设施</t>
  </si>
  <si>
    <t>三水区交通基础设施建设项目</t>
  </si>
  <si>
    <t>交通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</si>
  <si>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年广东省政府专项债券（二十四期）</t>
    </r>
  </si>
  <si>
    <t>2205698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</si>
  <si>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年广东省政府专项债券（三十一期）</t>
    </r>
  </si>
  <si>
    <t>2271025</t>
  </si>
  <si>
    <t>3.37</t>
  </si>
  <si>
    <t>佛北战新产业园三水园基础设施建设工程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</si>
  <si>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年广东省政府专项债券（八期）</t>
    </r>
  </si>
  <si>
    <t>2305035</t>
  </si>
  <si>
    <t>3.34</t>
  </si>
  <si>
    <r>
      <rPr>
        <sz val="9"/>
        <rFont val="Arial"/>
        <charset val="0"/>
      </rPr>
      <t>30</t>
    </r>
    <r>
      <rPr>
        <sz val="9"/>
        <rFont val="宋体"/>
        <charset val="134"/>
      </rPr>
      <t>年</t>
    </r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</si>
  <si>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年广东省政府专项债券（二十五期）</t>
    </r>
  </si>
  <si>
    <t>198251</t>
  </si>
  <si>
    <t>2023-05-18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</si>
  <si>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年广东省政府专项债券（十四期）</t>
    </r>
  </si>
  <si>
    <t>2305344</t>
  </si>
  <si>
    <t>3.33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</si>
  <si>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年广东省政府专项债券（五十五期）</t>
    </r>
  </si>
  <si>
    <t>198325</t>
  </si>
  <si>
    <t>2.99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</si>
  <si>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年广东省政府专项债券（三十六期）</t>
    </r>
  </si>
  <si>
    <t>2305880</t>
  </si>
  <si>
    <t>2023-08-02</t>
  </si>
  <si>
    <t>3.06</t>
  </si>
  <si>
    <t>产业园区基础设施（主要支持国家级、省级产业园区基础设施）</t>
  </si>
  <si>
    <t>佛北战新产业园三水园基础设施建设工程（二期）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</si>
  <si>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年广东省政府专项债券（五十六期）</t>
    </r>
  </si>
  <si>
    <t>2371042</t>
  </si>
  <si>
    <t>2.77</t>
  </si>
  <si>
    <r>
      <rPr>
        <sz val="9"/>
        <rFont val="Arial"/>
        <charset val="0"/>
      </rPr>
      <t>10</t>
    </r>
    <r>
      <rPr>
        <sz val="9"/>
        <rFont val="宋体"/>
        <charset val="134"/>
      </rPr>
      <t>年</t>
    </r>
  </si>
  <si>
    <t>佛山市三水区人民医院配套基础设施升级改造建设项目</t>
  </si>
  <si>
    <t>佛山市三水区人民医院</t>
  </si>
  <si>
    <t>佛山市三水区新城医院建设项目（省定重点项目）</t>
  </si>
  <si>
    <t>佛山市三水区新城医院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</si>
  <si>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年广东省政府专项债券（十六期）</t>
    </r>
  </si>
  <si>
    <t>2205355</t>
  </si>
  <si>
    <t>3.49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</si>
  <si>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年广东省政府专项债券（四十期）</t>
    </r>
  </si>
  <si>
    <t>2271714</t>
  </si>
  <si>
    <t>3.26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</si>
  <si>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年广东省政府专项债券（二十二期）</t>
    </r>
  </si>
  <si>
    <t>198248</t>
  </si>
  <si>
    <t>2.92</t>
  </si>
  <si>
    <r>
      <rPr>
        <sz val="9"/>
        <rFont val="Arial"/>
        <charset val="0"/>
      </rPr>
      <t>15</t>
    </r>
    <r>
      <rPr>
        <sz val="9"/>
        <rFont val="宋体"/>
        <charset val="134"/>
      </rPr>
      <t>年</t>
    </r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</si>
  <si>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年广东省政府专项债券（十二期）</t>
    </r>
  </si>
  <si>
    <t>2305342</t>
  </si>
  <si>
    <t>3.08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</si>
  <si>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年广东省政府专项债券（四期）</t>
    </r>
  </si>
  <si>
    <t>2305031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</si>
  <si>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年广东省政府专项债券（四十期）</t>
    </r>
  </si>
  <si>
    <t>2305884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</si>
  <si>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年广东省政府专项债券（二十三期）</t>
    </r>
  </si>
  <si>
    <t>198249</t>
  </si>
  <si>
    <t>农业</t>
  </si>
  <si>
    <t>佛山市三水区西南街道城乡建设用地增减挂钩、农村拆旧复垦及垦造水田项目</t>
  </si>
  <si>
    <t>西南</t>
  </si>
  <si>
    <t>三水区北江新区大塱山城基础设施建设项目</t>
  </si>
  <si>
    <t>城镇老旧小区改造</t>
  </si>
  <si>
    <t>三水区西南街道老旧小区改造项目</t>
  </si>
  <si>
    <t>中国（三水）国际水都饮料食品工业园区基础设施建设项目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</si>
  <si>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年广东省政府专项债券（二十七期）</t>
    </r>
  </si>
  <si>
    <t>198253</t>
  </si>
  <si>
    <r>
      <rPr>
        <sz val="9"/>
        <rFont val="宋体"/>
        <charset val="134"/>
      </rPr>
      <t>佛山大型产业集聚区</t>
    </r>
    <r>
      <rPr>
        <sz val="9"/>
        <rFont val="Arial"/>
        <charset val="0"/>
      </rPr>
      <t>--</t>
    </r>
    <r>
      <rPr>
        <sz val="9"/>
        <rFont val="宋体"/>
        <charset val="134"/>
      </rPr>
      <t>三水区云东海战略新兴产业载体及配套基础设施建设项目</t>
    </r>
  </si>
  <si>
    <t>云东海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</si>
  <si>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年广东省政府专项债券（二十一期）</t>
    </r>
  </si>
  <si>
    <t>198247</t>
  </si>
  <si>
    <t>2.76</t>
  </si>
  <si>
    <r>
      <rPr>
        <sz val="9"/>
        <rFont val="Arial"/>
        <charset val="0"/>
      </rPr>
      <t>三水新城</t>
    </r>
    <r>
      <rPr>
        <sz val="9"/>
        <rFont val="Arial"/>
        <charset val="0"/>
      </rPr>
      <t>5G</t>
    </r>
    <r>
      <rPr>
        <sz val="9"/>
        <rFont val="宋体"/>
        <charset val="134"/>
      </rPr>
      <t>科创产业园基础设施建设项目</t>
    </r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</si>
  <si>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年广东省政府专项债券（十九期）</t>
    </r>
  </si>
  <si>
    <t>2205693</t>
  </si>
  <si>
    <r>
      <rPr>
        <sz val="9"/>
        <rFont val="Arial"/>
        <charset val="0"/>
      </rPr>
      <t>10</t>
    </r>
    <r>
      <rPr>
        <sz val="9"/>
        <rFont val="SimSun"/>
        <charset val="134"/>
      </rPr>
      <t>年</t>
    </r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</si>
  <si>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年广东省政府专项债券（三十三期）</t>
    </r>
  </si>
  <si>
    <t>2305877</t>
  </si>
  <si>
    <t>2.68</t>
  </si>
  <si>
    <r>
      <rPr>
        <sz val="9"/>
        <rFont val="Arial"/>
        <charset val="0"/>
      </rPr>
      <t>7</t>
    </r>
    <r>
      <rPr>
        <sz val="9"/>
        <rFont val="宋体"/>
        <charset val="134"/>
      </rPr>
      <t>年</t>
    </r>
  </si>
  <si>
    <r>
      <rPr>
        <sz val="9"/>
        <rFont val="Arial"/>
        <charset val="0"/>
      </rPr>
      <t>云东海街道</t>
    </r>
    <r>
      <rPr>
        <sz val="9"/>
        <rFont val="Arial"/>
        <charset val="0"/>
      </rPr>
      <t>2023</t>
    </r>
    <r>
      <rPr>
        <sz val="9"/>
        <rFont val="宋体"/>
        <charset val="134"/>
      </rPr>
      <t>年美丽乡村建设项目</t>
    </r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</si>
  <si>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年广东省政府专项债券（四十八期）</t>
    </r>
  </si>
  <si>
    <t>198318</t>
  </si>
  <si>
    <t>2.58</t>
  </si>
  <si>
    <t>佛山三水云东海环湖乡村振兴基础设施及配套建设工程</t>
  </si>
  <si>
    <t>白坭镇聚龙湾产业园配套基础设施建设项目</t>
  </si>
  <si>
    <t>白坭</t>
  </si>
  <si>
    <t>白坭镇水都对接区产业园配套基础设施建设项目</t>
  </si>
  <si>
    <r>
      <rPr>
        <sz val="9"/>
        <rFont val="宋体"/>
        <charset val="134"/>
      </rPr>
      <t>佛山大型产业集聚区</t>
    </r>
    <r>
      <rPr>
        <sz val="9"/>
        <rFont val="Arial"/>
        <charset val="0"/>
      </rPr>
      <t>--</t>
    </r>
    <r>
      <rPr>
        <sz val="9"/>
        <rFont val="宋体"/>
        <charset val="134"/>
      </rPr>
      <t>佛北战新区产业园（白坭）先进制造业产业载体及配套基础设施建设项目</t>
    </r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</si>
  <si>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年广东省政府专项债券（三十五期）</t>
    </r>
  </si>
  <si>
    <t>2305879</t>
  </si>
  <si>
    <t>佛山国家高新区大同湖科技产业园建设项目</t>
  </si>
  <si>
    <t>乐平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</si>
  <si>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年广东省政府专项债券（五十八期）</t>
    </r>
  </si>
  <si>
    <t>2371044</t>
  </si>
  <si>
    <t>城镇污水垃圾收集处理</t>
  </si>
  <si>
    <t>乐平工业园区基础设施配套污水管网项目</t>
  </si>
  <si>
    <t>三水工业园区基础设施建设项目（二期）</t>
  </si>
  <si>
    <t>三水乐平电商园基础设施配套建设项目</t>
  </si>
  <si>
    <t>三水区乐平镇农村人居环境整治项目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</si>
  <si>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年广东省政府专项债券（五十七期）</t>
    </r>
  </si>
  <si>
    <t>2371043</t>
  </si>
  <si>
    <t>2.96</t>
  </si>
  <si>
    <t>芦苞镇产业园区基础设施建设及提质改造项目</t>
  </si>
  <si>
    <t>芦苞</t>
  </si>
  <si>
    <t>三水区芦苞片区高端装备产业园基础设施建设项目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</si>
  <si>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年广东省政府专项债券（十四期）</t>
    </r>
  </si>
  <si>
    <t>2205353</t>
  </si>
  <si>
    <t>3.23</t>
  </si>
  <si>
    <r>
      <rPr>
        <sz val="9"/>
        <rFont val="Arial"/>
        <charset val="0"/>
      </rPr>
      <t>15</t>
    </r>
    <r>
      <rPr>
        <sz val="9"/>
        <rFont val="SimSun"/>
        <charset val="134"/>
      </rPr>
      <t>年</t>
    </r>
  </si>
  <si>
    <t>三水区芦苞片区老旧小区改造项目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</si>
  <si>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年广东省政府专项债券（五期）</t>
    </r>
  </si>
  <si>
    <t>2205075</t>
  </si>
  <si>
    <t>3.21</t>
  </si>
  <si>
    <r>
      <rPr>
        <sz val="9"/>
        <rFont val="Arial"/>
        <charset val="0"/>
      </rPr>
      <t>三水区大塘</t>
    </r>
    <r>
      <rPr>
        <sz val="9"/>
        <rFont val="Arial"/>
        <charset val="0"/>
      </rPr>
      <t>“</t>
    </r>
    <r>
      <rPr>
        <sz val="9"/>
        <rFont val="SimSun"/>
        <charset val="134"/>
      </rPr>
      <t>双碳</t>
    </r>
    <r>
      <rPr>
        <sz val="9"/>
        <rFont val="Arial"/>
        <charset val="0"/>
      </rPr>
      <t>”</t>
    </r>
    <r>
      <rPr>
        <sz val="9"/>
        <rFont val="SimSun"/>
        <charset val="134"/>
      </rPr>
      <t>先行示范区综合发展配套项目</t>
    </r>
  </si>
  <si>
    <t>大塘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</si>
  <si>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年广东省政府专项债券（四十九期）</t>
    </r>
  </si>
  <si>
    <t>198319</t>
  </si>
  <si>
    <t>2.7</t>
  </si>
  <si>
    <t>大塘北部副中心基础设施建设项目</t>
  </si>
  <si>
    <t>三水区大塘工业园基础设施建设项目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</si>
  <si>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年广东省政府专项债券（二十一期）</t>
    </r>
  </si>
  <si>
    <t>2205695</t>
  </si>
  <si>
    <t>佛山市三水区南山镇工业园区基础设施建设项目</t>
  </si>
  <si>
    <t>南山</t>
  </si>
  <si>
    <t>粤港澳大湾区现代都市农业综合示范基地周边基础设施建设项目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</si>
  <si>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年广东省政府专项债券（五十一期）</t>
    </r>
  </si>
  <si>
    <t>198321</t>
  </si>
  <si>
    <t>注：本表由使用债券资金的部门不迟于每年6月底前公开，反映截至上年末专项债券及项目信息。</t>
  </si>
  <si>
    <t>DEBT_T_XXGK_CXSRZC</t>
  </si>
  <si>
    <t xml:space="preserve"> AND T.AD_CODE_GK=440607 AND T.SET_YEAR_GK=2023 AND T.ZWLB_ID='01'</t>
  </si>
  <si>
    <t>AD_NAME#440607 三水区</t>
  </si>
  <si>
    <t>SET_YEAR#2023</t>
  </si>
  <si>
    <t>SR_AMT#</t>
  </si>
  <si>
    <t>GNFL_NAME#</t>
  </si>
  <si>
    <t>ZC_AMT#</t>
  </si>
  <si>
    <t>GNFL_CODE#</t>
  </si>
  <si>
    <t>表3-2</t>
  </si>
  <si>
    <t>2022年--2023年末440607 三水区发行的新增地方政府一般债券资金收支情况表</t>
  </si>
  <si>
    <t>序号</t>
  </si>
  <si>
    <t>2021年--2022年末新增一般债券资金收入</t>
  </si>
  <si>
    <t>2021年--2022年末新增一般债券资金安排的支出</t>
  </si>
  <si>
    <t>金额</t>
  </si>
  <si>
    <t>支出功能分类</t>
  </si>
  <si>
    <t>合计</t>
  </si>
  <si>
    <t xml:space="preserve"> AND T.AD_CODE_GK=440607 AND T.SET_YEAR_GK=2023 AND T.ZWLB_ID='02'</t>
  </si>
  <si>
    <t>2022年--2023年末440607 三水区发行的新增地方政府专项债券资金收支情况表</t>
  </si>
  <si>
    <t>2021年--2022年末新增专项债券资金收入</t>
  </si>
  <si>
    <t>2021年--2022年末新增专项债券资金安排的支出</t>
  </si>
  <si>
    <t>2023年广东省政府专项债券（八期）</t>
  </si>
  <si>
    <t>bd0f7b07b13462e3f6a7da5fee0541f1</t>
  </si>
  <si>
    <t>229其他支出</t>
  </si>
  <si>
    <t>229</t>
  </si>
  <si>
    <t>2023年广东省政府专项债券（二十七期）</t>
  </si>
  <si>
    <t>0fad682f31346474f4f074b1327d05a2</t>
  </si>
  <si>
    <t>2023年广东省政府专项债券（五十三期）</t>
  </si>
  <si>
    <t>1a578a4c6134653b98c94907dd5ae8a3</t>
  </si>
  <si>
    <t>2023年广东省政府专项债券（二十二期）</t>
  </si>
  <si>
    <t>786bda67d1348a58145c8e502848c0d1</t>
  </si>
  <si>
    <t>2023年广东省政府专项债券（二十五期）</t>
  </si>
  <si>
    <t>91f0521421348abdec8cec4bb969c91b</t>
  </si>
  <si>
    <t>2023年广东省政府专项债券（三十六期）</t>
  </si>
  <si>
    <t>c7c1556641346474f62918e3f11444bd</t>
  </si>
  <si>
    <t>2023年广东省政府专项债券（三十五期）</t>
  </si>
  <si>
    <t>1a95303d61346474f58cf2a359110206</t>
  </si>
  <si>
    <t>2023年广东省政府专项债券（二十一期）</t>
  </si>
  <si>
    <t>ff8590982134653b98a02403b472e68a</t>
  </si>
  <si>
    <t>2022年广东省政府专项债券（三十九期）</t>
  </si>
  <si>
    <t>2559106791346474f6d2b1263858b044</t>
  </si>
  <si>
    <t>2022年广东省政府专项债券（十五期）</t>
  </si>
  <si>
    <t>84437d19513463ad131a58fa313e2c1d</t>
  </si>
  <si>
    <t>2023年广东省政府专项债券（五十五期）</t>
  </si>
  <si>
    <t>fdc26d89213463ad131d3a73f0ddc550</t>
  </si>
  <si>
    <t>2023年广东省政府专项债券（四期）</t>
  </si>
  <si>
    <t>6051d972213488c612a0c21d42aa6292</t>
  </si>
  <si>
    <t>2022年广东省政府专项债券（十四期）</t>
  </si>
  <si>
    <t>443f8b9a71346472dc2f3d580622c5cf</t>
  </si>
  <si>
    <t>2023年广东省政府专项债券（四十九期）</t>
  </si>
  <si>
    <t>a8a334d9c134898e114e08e189f330b7</t>
  </si>
  <si>
    <t>2022年广东省政府专项债券（八期）</t>
  </si>
  <si>
    <t>a97bdfaf51348a581577a4544e681fcb</t>
  </si>
  <si>
    <t>2023年广东省政府专项债券（十四期）</t>
  </si>
  <si>
    <t>4aa365d4e1348c4b9ce3f395f52240f4</t>
  </si>
  <si>
    <t>2023年广东省政府专项债券（五十八期）</t>
  </si>
  <si>
    <t>bdf398916134653b9241b546b6373154</t>
  </si>
  <si>
    <t>2022年广东省政府专项债券（十六期）</t>
  </si>
  <si>
    <t>78359fca71348a581573ae4c4bcbc62c</t>
  </si>
  <si>
    <t>2022年广东省政府专项债券（二十四期）</t>
  </si>
  <si>
    <t>d97dbb48913462e3ecafe30e2df633d2</t>
  </si>
  <si>
    <t>2022年广东省政府专项债券（三十期）</t>
  </si>
  <si>
    <t>a05708c6e13488c6129b34160f35f561</t>
  </si>
  <si>
    <t>2023年广东省政府专项债券（三十三期）</t>
  </si>
  <si>
    <t>ee00dce911348a58157b156bffb67058</t>
  </si>
  <si>
    <t>2022年广东省政府专项债券（三十一期）</t>
  </si>
  <si>
    <t>cbdc3b96f13462e3f787621039f37a73</t>
  </si>
  <si>
    <t>2023年广东省政府专项债券（四十期）</t>
  </si>
  <si>
    <t>8585393d81348c4a131d09fa41602905</t>
  </si>
  <si>
    <t>2023年广东省政府专项债券（六期）</t>
  </si>
  <si>
    <t>e424f388c13463ad129e0a77e7541f1a</t>
  </si>
  <si>
    <t>2022年广东省政府专项债券（四十期）</t>
  </si>
  <si>
    <t>da65e8528134898e11554fb95fa144a9</t>
  </si>
  <si>
    <t>2023年广东省政府专项债券（十二期）</t>
  </si>
  <si>
    <t>7ffb4effb13489918df2d079a09fb78d</t>
  </si>
  <si>
    <t>2022年广东省政府专项债券（五期）</t>
  </si>
  <si>
    <t>5018ee422134653b921038e99fc1c4bd</t>
  </si>
  <si>
    <t>2022年广东省政府专项债券（十九期）</t>
  </si>
  <si>
    <t>185c111f613488c615149b4a8e854cb2</t>
  </si>
  <si>
    <t>2023年广东省政府专项债券（四十八期）</t>
  </si>
  <si>
    <t>d4dc2204113462e3f71202e4f27befd2</t>
  </si>
  <si>
    <t>2023年广东省政府专项债券（二十三期）</t>
  </si>
  <si>
    <t>343b2268113463ad12a7697c395ed858</t>
  </si>
  <si>
    <t>2023年广东省政府专项债券（五十一期）</t>
  </si>
  <si>
    <t>cf0e51d961348abdec431bc7bc61c08b</t>
  </si>
  <si>
    <t>2023年广东省政府专项债券（五十六期）</t>
  </si>
  <si>
    <t>4f305e94913463ad1320029aaa3d6cac</t>
  </si>
  <si>
    <t>2022年广东省政府专项债券（二十三期）</t>
  </si>
  <si>
    <t>2023年广东省政府专项债券（五十七期）</t>
  </si>
  <si>
    <t>2022年广东省政府专项债券（六期）</t>
  </si>
  <si>
    <t>2022年广东省政府专项债券（二十一期）</t>
  </si>
  <si>
    <t>2023年广东省政府专项债券（十三期）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</si>
</sst>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####"/>
    <numFmt numFmtId="178" formatCode="#,##0.0000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name val="Arial"/>
      <charset val="0"/>
    </font>
    <font>
      <sz val="9"/>
      <name val="宋体"/>
      <charset val="134"/>
    </font>
    <font>
      <sz val="9"/>
      <color theme="1"/>
      <name val="宋体"/>
      <charset val="134"/>
    </font>
    <font>
      <sz val="9"/>
      <name val="Arial"/>
      <charset val="134"/>
    </font>
    <font>
      <sz val="9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4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7" applyNumberFormat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25" fillId="12" borderId="1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5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78" fontId="4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E24" sqref="E24"/>
    </sheetView>
  </sheetViews>
  <sheetFormatPr defaultColWidth="10" defaultRowHeight="13.5"/>
  <cols>
    <col min="1" max="1" width="9" hidden="1"/>
    <col min="2" max="2" width="37.45" customWidth="1"/>
    <col min="3" max="3" width="23.475" customWidth="1"/>
    <col min="4" max="4" width="21.85" customWidth="1"/>
    <col min="5" max="5" width="19.4083333333333" customWidth="1"/>
    <col min="6" max="6" width="9" hidden="1"/>
    <col min="7" max="7" width="20.7583333333333" customWidth="1"/>
    <col min="8" max="8" width="13.5666666666667" customWidth="1"/>
    <col min="9" max="9" width="12.35" customWidth="1"/>
    <col min="10" max="10" width="20.5166666666667" customWidth="1"/>
    <col min="11" max="11" width="20.4916666666667" customWidth="1"/>
    <col min="12" max="12" width="20.5166666666667" customWidth="1"/>
    <col min="13" max="13" width="20.4916666666667" customWidth="1"/>
    <col min="14" max="14" width="9.76666666666667" customWidth="1"/>
    <col min="15" max="17" width="9" hidden="1"/>
    <col min="18" max="18" width="9.76666666666667" customWidth="1"/>
  </cols>
  <sheetData>
    <row r="1" ht="33.7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hidden="1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hidden="1" spans="1:2">
      <c r="A4" s="1">
        <v>0</v>
      </c>
      <c r="B4" s="1" t="s">
        <v>24</v>
      </c>
    </row>
    <row r="5" ht="27.85" customHeight="1" spans="1:14">
      <c r="A5" s="1">
        <v>0</v>
      </c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4.3" customHeight="1" spans="1:14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" t="s">
        <v>26</v>
      </c>
    </row>
    <row r="7" ht="18.05" customHeight="1" spans="1:14">
      <c r="A7" s="1">
        <v>0</v>
      </c>
      <c r="B7" s="4"/>
      <c r="C7" s="53" t="s">
        <v>27</v>
      </c>
      <c r="D7" s="53"/>
      <c r="E7" s="53"/>
      <c r="F7" s="53"/>
      <c r="G7" s="53"/>
      <c r="H7" s="53"/>
      <c r="I7" s="53"/>
      <c r="J7" s="4" t="s">
        <v>28</v>
      </c>
      <c r="K7" s="4"/>
      <c r="L7" s="4" t="s">
        <v>29</v>
      </c>
      <c r="M7" s="4"/>
      <c r="N7" s="55" t="s">
        <v>30</v>
      </c>
    </row>
    <row r="8" ht="27.1" customHeight="1" spans="1:14">
      <c r="A8" s="1">
        <v>0</v>
      </c>
      <c r="B8" s="4" t="s">
        <v>31</v>
      </c>
      <c r="C8" s="4" t="s">
        <v>32</v>
      </c>
      <c r="D8" s="4" t="s">
        <v>33</v>
      </c>
      <c r="E8" s="4" t="s">
        <v>34</v>
      </c>
      <c r="F8" s="5"/>
      <c r="G8" s="4" t="s">
        <v>35</v>
      </c>
      <c r="H8" s="4" t="s">
        <v>36</v>
      </c>
      <c r="I8" s="4" t="s">
        <v>37</v>
      </c>
      <c r="J8" s="4"/>
      <c r="K8" s="4" t="s">
        <v>38</v>
      </c>
      <c r="L8" s="4"/>
      <c r="M8" s="4" t="s">
        <v>38</v>
      </c>
      <c r="N8" s="55"/>
    </row>
    <row r="9" ht="14.3" customHeight="1" spans="1:17">
      <c r="A9" s="1" t="s">
        <v>39</v>
      </c>
      <c r="B9" s="12"/>
      <c r="C9" s="12"/>
      <c r="D9" s="12"/>
      <c r="E9" s="8"/>
      <c r="F9" s="7"/>
      <c r="G9" s="12"/>
      <c r="H9" s="54"/>
      <c r="I9" s="12"/>
      <c r="J9" s="56"/>
      <c r="K9" s="56"/>
      <c r="L9" s="56"/>
      <c r="M9" s="56"/>
      <c r="N9" s="12"/>
      <c r="O9" s="1"/>
      <c r="P9" s="1"/>
      <c r="Q9" s="1"/>
    </row>
    <row r="10" ht="14.3" customHeight="1" spans="2:10">
      <c r="B10" s="1" t="s">
        <v>40</v>
      </c>
      <c r="C10" s="1"/>
      <c r="D10" s="1"/>
      <c r="E10" s="1"/>
      <c r="F10" s="1"/>
      <c r="G10" s="1"/>
      <c r="H10" s="1"/>
      <c r="I10" s="1"/>
      <c r="J10" s="1"/>
    </row>
  </sheetData>
  <mergeCells count="6">
    <mergeCell ref="B5:N5"/>
    <mergeCell ref="C7:I7"/>
    <mergeCell ref="J7:K7"/>
    <mergeCell ref="L7:M7"/>
    <mergeCell ref="B10:J10"/>
    <mergeCell ref="N7:N8"/>
  </mergeCells>
  <pageMargins left="0.391666666666667" right="0.391666666666667" top="0.391666666666667" bottom="0.391666666666667" header="0" footer="0"/>
  <pageSetup paperSize="8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02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I12" sqref="I12"/>
    </sheetView>
  </sheetViews>
  <sheetFormatPr defaultColWidth="10" defaultRowHeight="13.5"/>
  <cols>
    <col min="1" max="1" width="9" hidden="1"/>
    <col min="2" max="2" width="37.45" customWidth="1"/>
    <col min="3" max="3" width="8.625" customWidth="1"/>
    <col min="4" max="4" width="10.5" style="19" customWidth="1"/>
    <col min="5" max="5" width="7.125" customWidth="1"/>
    <col min="6" max="6" width="12.75" style="19" customWidth="1"/>
    <col min="7" max="7" width="9.5" style="19" customWidth="1"/>
    <col min="8" max="8" width="8.875" customWidth="1"/>
    <col min="9" max="9" width="12" customWidth="1"/>
    <col min="10" max="10" width="9.875" customWidth="1"/>
    <col min="11" max="11" width="10.625" customWidth="1"/>
    <col min="12" max="12" width="8.875" customWidth="1"/>
    <col min="13" max="13" width="11.75" customWidth="1"/>
    <col min="14" max="16" width="7.75" customWidth="1"/>
    <col min="17" max="17" width="17.5" customWidth="1"/>
    <col min="18" max="18" width="9" hidden="1" customWidth="1"/>
    <col min="19" max="19" width="13.75"/>
  </cols>
  <sheetData>
    <row r="1" ht="101.25" hidden="1" spans="1:3">
      <c r="A1" s="1">
        <v>0</v>
      </c>
      <c r="B1" s="1" t="s">
        <v>0</v>
      </c>
      <c r="C1" s="1" t="s">
        <v>41</v>
      </c>
    </row>
    <row r="2" ht="33.75" hidden="1" spans="1:8">
      <c r="A2" s="1">
        <v>0</v>
      </c>
      <c r="B2" s="1" t="s">
        <v>3</v>
      </c>
      <c r="C2" s="1" t="s">
        <v>4</v>
      </c>
      <c r="D2" s="20" t="s">
        <v>5</v>
      </c>
      <c r="E2" s="1" t="s">
        <v>6</v>
      </c>
      <c r="F2" s="20" t="s">
        <v>42</v>
      </c>
      <c r="G2" s="20"/>
      <c r="H2" s="1"/>
    </row>
    <row r="3" ht="22.5" hidden="1" spans="1:18">
      <c r="A3" s="1">
        <v>0</v>
      </c>
      <c r="B3" s="1" t="s">
        <v>9</v>
      </c>
      <c r="C3" s="1" t="s">
        <v>10</v>
      </c>
      <c r="E3" s="1" t="s">
        <v>11</v>
      </c>
      <c r="F3" s="20" t="s">
        <v>13</v>
      </c>
      <c r="G3" s="20" t="s">
        <v>14</v>
      </c>
      <c r="H3" s="1" t="s">
        <v>15</v>
      </c>
      <c r="I3" s="1" t="s">
        <v>43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44</v>
      </c>
      <c r="O3" s="1"/>
      <c r="P3" s="1"/>
      <c r="Q3" s="1" t="s">
        <v>20</v>
      </c>
      <c r="R3" s="1" t="s">
        <v>21</v>
      </c>
    </row>
    <row r="4" ht="14.3" customHeight="1" spans="1:2">
      <c r="A4" s="1">
        <v>0</v>
      </c>
      <c r="B4" s="1" t="s">
        <v>24</v>
      </c>
    </row>
    <row r="5" ht="27.85" customHeight="1" spans="1:17">
      <c r="A5" s="1">
        <v>0</v>
      </c>
      <c r="B5" s="2" t="s">
        <v>45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ht="14.3" customHeight="1" spans="1:17">
      <c r="A6" s="1">
        <v>0</v>
      </c>
      <c r="B6" s="1"/>
      <c r="C6" s="1"/>
      <c r="D6" s="20"/>
      <c r="E6" s="1"/>
      <c r="F6" s="20"/>
      <c r="G6" s="20"/>
      <c r="H6" s="1"/>
      <c r="K6" s="1"/>
      <c r="L6" s="1"/>
      <c r="M6" s="1"/>
      <c r="Q6" s="3" t="s">
        <v>26</v>
      </c>
    </row>
    <row r="7" ht="18.05" customHeight="1" spans="1:17">
      <c r="A7" s="1">
        <v>0</v>
      </c>
      <c r="B7" s="21"/>
      <c r="C7" s="22" t="s">
        <v>27</v>
      </c>
      <c r="D7" s="23"/>
      <c r="E7" s="22"/>
      <c r="F7" s="23"/>
      <c r="G7" s="23"/>
      <c r="H7" s="22"/>
      <c r="I7" s="33" t="s">
        <v>46</v>
      </c>
      <c r="J7" s="34" t="s">
        <v>28</v>
      </c>
      <c r="K7" s="34"/>
      <c r="L7" s="35" t="s">
        <v>29</v>
      </c>
      <c r="M7" s="35"/>
      <c r="N7" s="36" t="s">
        <v>47</v>
      </c>
      <c r="O7" s="36" t="s">
        <v>48</v>
      </c>
      <c r="P7" s="36" t="s">
        <v>49</v>
      </c>
      <c r="Q7" s="43" t="s">
        <v>30</v>
      </c>
    </row>
    <row r="8" ht="39" customHeight="1" spans="1:17">
      <c r="A8" s="1">
        <v>0</v>
      </c>
      <c r="B8" s="24" t="s">
        <v>31</v>
      </c>
      <c r="C8" s="25" t="s">
        <v>32</v>
      </c>
      <c r="D8" s="25" t="s">
        <v>33</v>
      </c>
      <c r="E8" s="25" t="s">
        <v>34</v>
      </c>
      <c r="F8" s="25" t="s">
        <v>35</v>
      </c>
      <c r="G8" s="25" t="s">
        <v>36</v>
      </c>
      <c r="H8" s="25" t="s">
        <v>37</v>
      </c>
      <c r="I8" s="33"/>
      <c r="J8" s="37"/>
      <c r="K8" s="25" t="s">
        <v>38</v>
      </c>
      <c r="L8" s="38"/>
      <c r="M8" s="39" t="s">
        <v>38</v>
      </c>
      <c r="N8" s="36"/>
      <c r="O8" s="36"/>
      <c r="P8" s="36"/>
      <c r="Q8" s="43"/>
    </row>
    <row r="9" ht="40" customHeight="1" spans="1:18">
      <c r="A9" s="1" t="s">
        <v>39</v>
      </c>
      <c r="B9" s="26" t="s">
        <v>50</v>
      </c>
      <c r="C9" s="26" t="s">
        <v>51</v>
      </c>
      <c r="D9" s="27" t="s">
        <v>52</v>
      </c>
      <c r="E9" s="28">
        <v>1.2</v>
      </c>
      <c r="F9" s="26" t="s">
        <v>53</v>
      </c>
      <c r="G9" s="26" t="s">
        <v>54</v>
      </c>
      <c r="H9" s="26" t="s">
        <v>55</v>
      </c>
      <c r="I9" s="29" t="s">
        <v>56</v>
      </c>
      <c r="J9" s="40">
        <v>5.080951</v>
      </c>
      <c r="K9" s="40">
        <v>3.505</v>
      </c>
      <c r="L9" s="40">
        <f>3.1638649</f>
        <v>3.1638649</v>
      </c>
      <c r="M9" s="40">
        <v>1.2</v>
      </c>
      <c r="N9" s="40">
        <v>0.049</v>
      </c>
      <c r="O9" s="40">
        <f>N9</f>
        <v>0.049</v>
      </c>
      <c r="P9" s="40">
        <v>26.4987</v>
      </c>
      <c r="Q9" s="44" t="s">
        <v>57</v>
      </c>
      <c r="R9" s="44" t="s">
        <v>58</v>
      </c>
    </row>
    <row r="10" ht="40" customHeight="1" spans="1:18">
      <c r="A10" s="1" t="s">
        <v>39</v>
      </c>
      <c r="B10" s="26" t="s">
        <v>59</v>
      </c>
      <c r="C10" s="26" t="s">
        <v>60</v>
      </c>
      <c r="D10" s="29" t="s">
        <v>52</v>
      </c>
      <c r="E10" s="28">
        <v>0.57</v>
      </c>
      <c r="F10" s="26" t="s">
        <v>61</v>
      </c>
      <c r="G10" s="26" t="s">
        <v>62</v>
      </c>
      <c r="H10" s="26" t="s">
        <v>55</v>
      </c>
      <c r="I10" s="29" t="s">
        <v>56</v>
      </c>
      <c r="J10" s="40"/>
      <c r="K10" s="40"/>
      <c r="L10" s="40"/>
      <c r="M10" s="40">
        <v>0.57</v>
      </c>
      <c r="N10" s="40"/>
      <c r="O10" s="40"/>
      <c r="P10" s="40"/>
      <c r="Q10" s="44"/>
      <c r="R10" s="44"/>
    </row>
    <row r="11" ht="40" customHeight="1" spans="1:18">
      <c r="A11" s="1" t="s">
        <v>39</v>
      </c>
      <c r="B11" s="26" t="s">
        <v>63</v>
      </c>
      <c r="C11" s="26" t="s">
        <v>64</v>
      </c>
      <c r="D11" s="29" t="s">
        <v>52</v>
      </c>
      <c r="E11" s="28">
        <v>0.56</v>
      </c>
      <c r="F11" s="26" t="s">
        <v>65</v>
      </c>
      <c r="G11" s="26" t="s">
        <v>54</v>
      </c>
      <c r="H11" s="26" t="s">
        <v>55</v>
      </c>
      <c r="I11" s="29" t="s">
        <v>56</v>
      </c>
      <c r="J11" s="40">
        <v>15.394352</v>
      </c>
      <c r="K11" s="40">
        <v>5</v>
      </c>
      <c r="L11" s="40">
        <f>0.3509+0.00415+0.586581696+1.16</f>
        <v>2.101631696</v>
      </c>
      <c r="M11" s="40">
        <v>0.56</v>
      </c>
      <c r="N11" s="40">
        <v>0</v>
      </c>
      <c r="O11" s="40">
        <v>0</v>
      </c>
      <c r="P11" s="40">
        <v>37.4478</v>
      </c>
      <c r="Q11" s="44" t="s">
        <v>66</v>
      </c>
      <c r="R11" s="44" t="s">
        <v>58</v>
      </c>
    </row>
    <row r="12" ht="40" customHeight="1" spans="1:18">
      <c r="A12" s="1" t="s">
        <v>39</v>
      </c>
      <c r="B12" s="26" t="s">
        <v>59</v>
      </c>
      <c r="C12" s="26" t="s">
        <v>60</v>
      </c>
      <c r="D12" s="29" t="s">
        <v>52</v>
      </c>
      <c r="E12" s="28">
        <v>0.17</v>
      </c>
      <c r="F12" s="26" t="s">
        <v>61</v>
      </c>
      <c r="G12" s="26" t="s">
        <v>62</v>
      </c>
      <c r="H12" s="26" t="s">
        <v>55</v>
      </c>
      <c r="I12" s="29" t="s">
        <v>56</v>
      </c>
      <c r="J12" s="40"/>
      <c r="K12" s="40"/>
      <c r="L12" s="40"/>
      <c r="M12" s="40">
        <v>0.17</v>
      </c>
      <c r="N12" s="40"/>
      <c r="O12" s="40"/>
      <c r="P12" s="40"/>
      <c r="Q12" s="44"/>
      <c r="R12" s="44"/>
    </row>
    <row r="13" ht="40" customHeight="1" spans="1:18">
      <c r="A13" s="1" t="s">
        <v>39</v>
      </c>
      <c r="B13" s="30" t="s">
        <v>67</v>
      </c>
      <c r="C13" s="30" t="s">
        <v>68</v>
      </c>
      <c r="D13" s="29" t="s">
        <v>69</v>
      </c>
      <c r="E13" s="30">
        <v>0.1</v>
      </c>
      <c r="F13" s="30" t="s">
        <v>70</v>
      </c>
      <c r="G13" s="30" t="s">
        <v>71</v>
      </c>
      <c r="H13" s="30" t="s">
        <v>72</v>
      </c>
      <c r="I13" s="29" t="s">
        <v>56</v>
      </c>
      <c r="J13" s="40"/>
      <c r="K13" s="40"/>
      <c r="L13" s="40"/>
      <c r="M13" s="41">
        <v>0.1</v>
      </c>
      <c r="N13" s="40"/>
      <c r="O13" s="40"/>
      <c r="P13" s="40"/>
      <c r="Q13" s="44"/>
      <c r="R13" s="44"/>
    </row>
    <row r="14" ht="40" customHeight="1" spans="1:18">
      <c r="A14" s="1" t="s">
        <v>39</v>
      </c>
      <c r="B14" s="30" t="s">
        <v>73</v>
      </c>
      <c r="C14" s="30" t="s">
        <v>74</v>
      </c>
      <c r="D14" s="29" t="s">
        <v>69</v>
      </c>
      <c r="E14" s="30">
        <v>0.1</v>
      </c>
      <c r="F14" s="30" t="s">
        <v>75</v>
      </c>
      <c r="G14" s="30" t="s">
        <v>76</v>
      </c>
      <c r="H14" s="30" t="s">
        <v>72</v>
      </c>
      <c r="I14" s="29" t="s">
        <v>56</v>
      </c>
      <c r="J14" s="40"/>
      <c r="K14" s="40"/>
      <c r="L14" s="40"/>
      <c r="M14" s="41">
        <v>0.1</v>
      </c>
      <c r="N14" s="40"/>
      <c r="O14" s="40"/>
      <c r="P14" s="40"/>
      <c r="Q14" s="44"/>
      <c r="R14" s="44"/>
    </row>
    <row r="15" ht="40" customHeight="1" spans="1:18">
      <c r="A15" s="1" t="s">
        <v>39</v>
      </c>
      <c r="B15" s="26" t="s">
        <v>63</v>
      </c>
      <c r="C15" s="26" t="s">
        <v>64</v>
      </c>
      <c r="D15" s="29" t="s">
        <v>52</v>
      </c>
      <c r="E15" s="28">
        <v>0.3</v>
      </c>
      <c r="F15" s="26" t="s">
        <v>65</v>
      </c>
      <c r="G15" s="26" t="s">
        <v>54</v>
      </c>
      <c r="H15" s="26" t="s">
        <v>55</v>
      </c>
      <c r="I15" s="29" t="s">
        <v>56</v>
      </c>
      <c r="J15" s="40">
        <v>6.24257</v>
      </c>
      <c r="K15" s="40">
        <v>3.7</v>
      </c>
      <c r="L15" s="40">
        <v>3.9</v>
      </c>
      <c r="M15" s="40">
        <v>0.3</v>
      </c>
      <c r="N15" s="40">
        <v>0</v>
      </c>
      <c r="O15" s="40">
        <v>0</v>
      </c>
      <c r="P15" s="40">
        <v>22.0455</v>
      </c>
      <c r="Q15" s="44" t="s">
        <v>77</v>
      </c>
      <c r="R15" s="44" t="s">
        <v>58</v>
      </c>
    </row>
    <row r="16" ht="40" customHeight="1" spans="1:18">
      <c r="A16" s="1" t="s">
        <v>39</v>
      </c>
      <c r="B16" s="26" t="s">
        <v>50</v>
      </c>
      <c r="C16" s="26" t="s">
        <v>51</v>
      </c>
      <c r="D16" s="29" t="s">
        <v>52</v>
      </c>
      <c r="E16" s="28">
        <v>0.27</v>
      </c>
      <c r="F16" s="26" t="s">
        <v>53</v>
      </c>
      <c r="G16" s="26" t="s">
        <v>54</v>
      </c>
      <c r="H16" s="26" t="s">
        <v>55</v>
      </c>
      <c r="I16" s="29" t="s">
        <v>56</v>
      </c>
      <c r="J16" s="40"/>
      <c r="K16" s="40"/>
      <c r="L16" s="40"/>
      <c r="M16" s="40">
        <v>0.27</v>
      </c>
      <c r="N16" s="40"/>
      <c r="O16" s="40"/>
      <c r="P16" s="40"/>
      <c r="Q16" s="44"/>
      <c r="R16" s="44"/>
    </row>
    <row r="17" ht="40" customHeight="1" spans="1:18">
      <c r="A17" s="1" t="s">
        <v>39</v>
      </c>
      <c r="B17" s="26" t="s">
        <v>78</v>
      </c>
      <c r="C17" s="26" t="s">
        <v>79</v>
      </c>
      <c r="D17" s="29" t="s">
        <v>52</v>
      </c>
      <c r="E17" s="28">
        <v>0.2</v>
      </c>
      <c r="F17" s="26" t="s">
        <v>80</v>
      </c>
      <c r="G17" s="26" t="s">
        <v>81</v>
      </c>
      <c r="H17" s="26" t="s">
        <v>55</v>
      </c>
      <c r="I17" s="29" t="s">
        <v>56</v>
      </c>
      <c r="J17" s="40"/>
      <c r="K17" s="40"/>
      <c r="L17" s="40"/>
      <c r="M17" s="40">
        <v>0.2</v>
      </c>
      <c r="N17" s="40"/>
      <c r="O17" s="40"/>
      <c r="P17" s="40"/>
      <c r="Q17" s="44"/>
      <c r="R17" s="44"/>
    </row>
    <row r="18" ht="40" customHeight="1" spans="1:18">
      <c r="A18" s="1" t="s">
        <v>39</v>
      </c>
      <c r="B18" s="26" t="s">
        <v>59</v>
      </c>
      <c r="C18" s="26" t="s">
        <v>60</v>
      </c>
      <c r="D18" s="29" t="s">
        <v>52</v>
      </c>
      <c r="E18" s="28">
        <v>0.7</v>
      </c>
      <c r="F18" s="26" t="s">
        <v>61</v>
      </c>
      <c r="G18" s="26" t="s">
        <v>62</v>
      </c>
      <c r="H18" s="26" t="s">
        <v>55</v>
      </c>
      <c r="I18" s="29" t="s">
        <v>56</v>
      </c>
      <c r="J18" s="40"/>
      <c r="K18" s="40"/>
      <c r="L18" s="40"/>
      <c r="M18" s="40">
        <v>0.7</v>
      </c>
      <c r="N18" s="40"/>
      <c r="O18" s="40"/>
      <c r="P18" s="40"/>
      <c r="Q18" s="44"/>
      <c r="R18" s="44"/>
    </row>
    <row r="19" ht="40" customHeight="1" spans="1:18">
      <c r="A19" s="1" t="s">
        <v>39</v>
      </c>
      <c r="B19" s="26" t="s">
        <v>82</v>
      </c>
      <c r="C19" s="26" t="s">
        <v>83</v>
      </c>
      <c r="D19" s="29" t="s">
        <v>52</v>
      </c>
      <c r="E19" s="28">
        <v>0.23</v>
      </c>
      <c r="F19" s="26" t="s">
        <v>84</v>
      </c>
      <c r="G19" s="26" t="s">
        <v>85</v>
      </c>
      <c r="H19" s="26" t="s">
        <v>55</v>
      </c>
      <c r="I19" s="29" t="s">
        <v>56</v>
      </c>
      <c r="J19" s="40"/>
      <c r="K19" s="40"/>
      <c r="L19" s="40"/>
      <c r="M19" s="40">
        <v>0.23</v>
      </c>
      <c r="N19" s="40"/>
      <c r="O19" s="40"/>
      <c r="P19" s="40"/>
      <c r="Q19" s="44"/>
      <c r="R19" s="44"/>
    </row>
    <row r="20" ht="40" customHeight="1" spans="1:18">
      <c r="A20" s="1" t="s">
        <v>39</v>
      </c>
      <c r="B20" s="30" t="s">
        <v>86</v>
      </c>
      <c r="C20" s="30" t="s">
        <v>87</v>
      </c>
      <c r="D20" s="29" t="s">
        <v>69</v>
      </c>
      <c r="E20" s="30">
        <v>0.49</v>
      </c>
      <c r="F20" s="30" t="s">
        <v>88</v>
      </c>
      <c r="G20" s="30" t="s">
        <v>89</v>
      </c>
      <c r="H20" s="30" t="s">
        <v>72</v>
      </c>
      <c r="I20" s="29" t="s">
        <v>56</v>
      </c>
      <c r="J20" s="40"/>
      <c r="K20" s="40"/>
      <c r="L20" s="40"/>
      <c r="M20" s="41">
        <v>0.49</v>
      </c>
      <c r="N20" s="40"/>
      <c r="O20" s="40"/>
      <c r="P20" s="40"/>
      <c r="Q20" s="44"/>
      <c r="R20" s="44"/>
    </row>
    <row r="21" ht="40" customHeight="1" spans="1:18">
      <c r="A21" s="1" t="s">
        <v>39</v>
      </c>
      <c r="B21" s="30" t="s">
        <v>67</v>
      </c>
      <c r="C21" s="30" t="s">
        <v>68</v>
      </c>
      <c r="D21" s="29" t="s">
        <v>69</v>
      </c>
      <c r="E21" s="30">
        <v>0.21</v>
      </c>
      <c r="F21" s="30" t="s">
        <v>70</v>
      </c>
      <c r="G21" s="30" t="s">
        <v>71</v>
      </c>
      <c r="H21" s="30" t="s">
        <v>72</v>
      </c>
      <c r="I21" s="29" t="s">
        <v>56</v>
      </c>
      <c r="J21" s="40"/>
      <c r="K21" s="40"/>
      <c r="L21" s="40"/>
      <c r="M21" s="41">
        <v>0.21</v>
      </c>
      <c r="N21" s="40"/>
      <c r="O21" s="40"/>
      <c r="P21" s="40"/>
      <c r="Q21" s="44"/>
      <c r="R21" s="44"/>
    </row>
    <row r="22" ht="40" customHeight="1" spans="1:18">
      <c r="A22" s="1" t="s">
        <v>39</v>
      </c>
      <c r="B22" s="30" t="s">
        <v>73</v>
      </c>
      <c r="C22" s="30" t="s">
        <v>74</v>
      </c>
      <c r="D22" s="29" t="s">
        <v>69</v>
      </c>
      <c r="E22" s="30">
        <v>0.9</v>
      </c>
      <c r="F22" s="30" t="s">
        <v>75</v>
      </c>
      <c r="G22" s="30" t="s">
        <v>76</v>
      </c>
      <c r="H22" s="30" t="s">
        <v>72</v>
      </c>
      <c r="I22" s="29" t="s">
        <v>56</v>
      </c>
      <c r="J22" s="40"/>
      <c r="K22" s="40"/>
      <c r="L22" s="40"/>
      <c r="M22" s="41">
        <v>0.9</v>
      </c>
      <c r="N22" s="40"/>
      <c r="O22" s="40"/>
      <c r="P22" s="40"/>
      <c r="Q22" s="44"/>
      <c r="R22" s="44"/>
    </row>
    <row r="23" ht="40" customHeight="1" spans="1:18">
      <c r="A23" s="1" t="s">
        <v>39</v>
      </c>
      <c r="B23" s="26" t="s">
        <v>90</v>
      </c>
      <c r="C23" s="26" t="s">
        <v>91</v>
      </c>
      <c r="D23" s="29" t="s">
        <v>52</v>
      </c>
      <c r="E23" s="28">
        <v>0.5</v>
      </c>
      <c r="F23" s="26" t="s">
        <v>53</v>
      </c>
      <c r="G23" s="26" t="s">
        <v>92</v>
      </c>
      <c r="H23" s="26" t="s">
        <v>93</v>
      </c>
      <c r="I23" s="29" t="s">
        <v>94</v>
      </c>
      <c r="J23" s="40">
        <v>31.1804</v>
      </c>
      <c r="K23" s="40">
        <v>19</v>
      </c>
      <c r="L23" s="40">
        <v>20.58</v>
      </c>
      <c r="M23" s="40">
        <v>0.5</v>
      </c>
      <c r="N23" s="40">
        <v>0</v>
      </c>
      <c r="O23" s="40">
        <v>0</v>
      </c>
      <c r="P23" s="40">
        <v>55.37</v>
      </c>
      <c r="Q23" s="44" t="s">
        <v>95</v>
      </c>
      <c r="R23" s="45" t="s">
        <v>96</v>
      </c>
    </row>
    <row r="24" ht="40" customHeight="1" spans="1:18">
      <c r="A24" s="1" t="s">
        <v>39</v>
      </c>
      <c r="B24" s="26" t="s">
        <v>97</v>
      </c>
      <c r="C24" s="26" t="s">
        <v>98</v>
      </c>
      <c r="D24" s="29" t="s">
        <v>52</v>
      </c>
      <c r="E24" s="28">
        <v>1.9</v>
      </c>
      <c r="F24" s="26" t="s">
        <v>65</v>
      </c>
      <c r="G24" s="26" t="s">
        <v>92</v>
      </c>
      <c r="H24" s="26" t="s">
        <v>93</v>
      </c>
      <c r="I24" s="29" t="s">
        <v>94</v>
      </c>
      <c r="J24" s="40"/>
      <c r="K24" s="40"/>
      <c r="L24" s="40"/>
      <c r="M24" s="40">
        <v>1.9</v>
      </c>
      <c r="N24" s="40"/>
      <c r="O24" s="40"/>
      <c r="P24" s="40"/>
      <c r="Q24" s="44"/>
      <c r="R24" s="44"/>
    </row>
    <row r="25" ht="40" customHeight="1" spans="1:18">
      <c r="A25" s="1" t="s">
        <v>39</v>
      </c>
      <c r="B25" s="26" t="s">
        <v>99</v>
      </c>
      <c r="C25" s="26" t="s">
        <v>100</v>
      </c>
      <c r="D25" s="29" t="s">
        <v>52</v>
      </c>
      <c r="E25" s="28">
        <v>0.6</v>
      </c>
      <c r="F25" s="26" t="s">
        <v>61</v>
      </c>
      <c r="G25" s="26" t="s">
        <v>101</v>
      </c>
      <c r="H25" s="26" t="s">
        <v>93</v>
      </c>
      <c r="I25" s="29" t="s">
        <v>94</v>
      </c>
      <c r="J25" s="40"/>
      <c r="K25" s="40"/>
      <c r="L25" s="40"/>
      <c r="M25" s="40">
        <v>0.6</v>
      </c>
      <c r="N25" s="40"/>
      <c r="O25" s="40"/>
      <c r="P25" s="40"/>
      <c r="Q25" s="44"/>
      <c r="R25" s="44"/>
    </row>
    <row r="26" ht="40" customHeight="1" spans="1:18">
      <c r="A26" s="1" t="s">
        <v>39</v>
      </c>
      <c r="B26" s="26" t="s">
        <v>97</v>
      </c>
      <c r="C26" s="26" t="s">
        <v>98</v>
      </c>
      <c r="D26" s="29" t="s">
        <v>52</v>
      </c>
      <c r="E26" s="28">
        <v>2</v>
      </c>
      <c r="F26" s="26" t="s">
        <v>65</v>
      </c>
      <c r="G26" s="26" t="s">
        <v>92</v>
      </c>
      <c r="H26" s="26" t="s">
        <v>93</v>
      </c>
      <c r="I26" s="29" t="s">
        <v>94</v>
      </c>
      <c r="J26" s="40">
        <v>36.986771</v>
      </c>
      <c r="K26" s="40">
        <v>9.6</v>
      </c>
      <c r="L26" s="40">
        <v>7.14</v>
      </c>
      <c r="M26" s="40">
        <v>2</v>
      </c>
      <c r="N26" s="40">
        <v>0</v>
      </c>
      <c r="O26" s="40">
        <v>0</v>
      </c>
      <c r="P26" s="40">
        <v>31.07</v>
      </c>
      <c r="Q26" s="44" t="s">
        <v>102</v>
      </c>
      <c r="R26" s="44" t="s">
        <v>96</v>
      </c>
    </row>
    <row r="27" ht="40" customHeight="1" spans="1:18">
      <c r="A27" s="1" t="s">
        <v>39</v>
      </c>
      <c r="B27" s="26" t="s">
        <v>99</v>
      </c>
      <c r="C27" s="26" t="s">
        <v>100</v>
      </c>
      <c r="D27" s="29" t="s">
        <v>52</v>
      </c>
      <c r="E27" s="28">
        <v>1.35</v>
      </c>
      <c r="F27" s="26" t="s">
        <v>61</v>
      </c>
      <c r="G27" s="26" t="s">
        <v>101</v>
      </c>
      <c r="H27" s="26" t="s">
        <v>93</v>
      </c>
      <c r="I27" s="29" t="s">
        <v>94</v>
      </c>
      <c r="J27" s="40"/>
      <c r="K27" s="40"/>
      <c r="L27" s="40"/>
      <c r="M27" s="40">
        <v>1.35</v>
      </c>
      <c r="N27" s="40"/>
      <c r="O27" s="40"/>
      <c r="P27" s="40"/>
      <c r="Q27" s="44"/>
      <c r="R27" s="44"/>
    </row>
    <row r="28" ht="40" customHeight="1" spans="1:18">
      <c r="A28" s="1" t="s">
        <v>39</v>
      </c>
      <c r="B28" s="30" t="s">
        <v>103</v>
      </c>
      <c r="C28" s="30" t="s">
        <v>104</v>
      </c>
      <c r="D28" s="29" t="s">
        <v>69</v>
      </c>
      <c r="E28" s="30">
        <v>0.35</v>
      </c>
      <c r="F28" s="30" t="s">
        <v>88</v>
      </c>
      <c r="G28" s="30" t="s">
        <v>105</v>
      </c>
      <c r="H28" s="30" t="s">
        <v>106</v>
      </c>
      <c r="I28" s="29" t="s">
        <v>94</v>
      </c>
      <c r="J28" s="40"/>
      <c r="K28" s="40"/>
      <c r="L28" s="40"/>
      <c r="M28" s="41">
        <v>0.35</v>
      </c>
      <c r="N28" s="40"/>
      <c r="O28" s="40"/>
      <c r="P28" s="40"/>
      <c r="Q28" s="44"/>
      <c r="R28" s="44"/>
    </row>
    <row r="29" ht="40" customHeight="1" spans="1:18">
      <c r="A29" s="1" t="s">
        <v>39</v>
      </c>
      <c r="B29" s="30" t="s">
        <v>107</v>
      </c>
      <c r="C29" s="30" t="s">
        <v>108</v>
      </c>
      <c r="D29" s="29" t="s">
        <v>69</v>
      </c>
      <c r="E29" s="30">
        <v>1.44</v>
      </c>
      <c r="F29" s="30" t="s">
        <v>109</v>
      </c>
      <c r="G29" s="30" t="s">
        <v>81</v>
      </c>
      <c r="H29" s="30" t="s">
        <v>106</v>
      </c>
      <c r="I29" s="29" t="s">
        <v>94</v>
      </c>
      <c r="J29" s="40"/>
      <c r="K29" s="40"/>
      <c r="L29" s="40"/>
      <c r="M29" s="41">
        <v>1.44</v>
      </c>
      <c r="N29" s="40"/>
      <c r="O29" s="40"/>
      <c r="P29" s="40"/>
      <c r="Q29" s="44"/>
      <c r="R29" s="44"/>
    </row>
    <row r="30" ht="40" customHeight="1" spans="1:18">
      <c r="A30" s="1" t="s">
        <v>39</v>
      </c>
      <c r="B30" s="30" t="s">
        <v>110</v>
      </c>
      <c r="C30" s="30" t="s">
        <v>111</v>
      </c>
      <c r="D30" s="29" t="s">
        <v>69</v>
      </c>
      <c r="E30" s="30">
        <v>0.1</v>
      </c>
      <c r="F30" s="30" t="s">
        <v>70</v>
      </c>
      <c r="G30" s="30" t="s">
        <v>112</v>
      </c>
      <c r="H30" s="30" t="s">
        <v>106</v>
      </c>
      <c r="I30" s="29" t="s">
        <v>94</v>
      </c>
      <c r="J30" s="40"/>
      <c r="K30" s="40"/>
      <c r="L30" s="40"/>
      <c r="M30" s="41">
        <v>0.1</v>
      </c>
      <c r="N30" s="40"/>
      <c r="O30" s="40"/>
      <c r="P30" s="40"/>
      <c r="Q30" s="44"/>
      <c r="R30" s="44"/>
    </row>
    <row r="31" ht="40" customHeight="1" spans="1:18">
      <c r="A31" s="1" t="s">
        <v>39</v>
      </c>
      <c r="B31" s="30" t="s">
        <v>113</v>
      </c>
      <c r="C31" s="30" t="s">
        <v>114</v>
      </c>
      <c r="D31" s="29" t="s">
        <v>69</v>
      </c>
      <c r="E31" s="30">
        <v>0.5</v>
      </c>
      <c r="F31" s="30" t="s">
        <v>75</v>
      </c>
      <c r="G31" s="30" t="s">
        <v>115</v>
      </c>
      <c r="H31" s="30" t="s">
        <v>106</v>
      </c>
      <c r="I31" s="29" t="s">
        <v>94</v>
      </c>
      <c r="J31" s="40"/>
      <c r="K31" s="40"/>
      <c r="L31" s="40"/>
      <c r="M31" s="41">
        <v>0.5</v>
      </c>
      <c r="N31" s="40"/>
      <c r="O31" s="40"/>
      <c r="P31" s="40"/>
      <c r="Q31" s="44"/>
      <c r="R31" s="44"/>
    </row>
    <row r="32" ht="40" customHeight="1" spans="1:18">
      <c r="A32" s="1" t="s">
        <v>39</v>
      </c>
      <c r="B32" s="30" t="s">
        <v>116</v>
      </c>
      <c r="C32" s="30" t="s">
        <v>117</v>
      </c>
      <c r="D32" s="29" t="s">
        <v>69</v>
      </c>
      <c r="E32" s="30">
        <v>0.5</v>
      </c>
      <c r="F32" s="30" t="s">
        <v>118</v>
      </c>
      <c r="G32" s="30" t="s">
        <v>119</v>
      </c>
      <c r="H32" s="30" t="s">
        <v>72</v>
      </c>
      <c r="I32" s="29" t="s">
        <v>120</v>
      </c>
      <c r="J32" s="41">
        <v>38.411</v>
      </c>
      <c r="K32" s="41">
        <v>15</v>
      </c>
      <c r="L32" s="41">
        <v>4.87</v>
      </c>
      <c r="M32" s="41">
        <v>0.5</v>
      </c>
      <c r="N32" s="41">
        <v>0</v>
      </c>
      <c r="O32" s="41">
        <v>0</v>
      </c>
      <c r="P32" s="41">
        <v>40.54</v>
      </c>
      <c r="Q32" s="46" t="s">
        <v>121</v>
      </c>
      <c r="R32" s="47" t="s">
        <v>96</v>
      </c>
    </row>
    <row r="33" ht="40" customHeight="1" spans="1:18">
      <c r="A33" s="1" t="s">
        <v>39</v>
      </c>
      <c r="B33" s="30" t="s">
        <v>73</v>
      </c>
      <c r="C33" s="30" t="s">
        <v>74</v>
      </c>
      <c r="D33" s="29" t="s">
        <v>69</v>
      </c>
      <c r="E33" s="30">
        <v>1.1</v>
      </c>
      <c r="F33" s="30" t="s">
        <v>75</v>
      </c>
      <c r="G33" s="30" t="s">
        <v>76</v>
      </c>
      <c r="H33" s="30" t="s">
        <v>72</v>
      </c>
      <c r="I33" s="29" t="s">
        <v>120</v>
      </c>
      <c r="J33" s="41"/>
      <c r="K33" s="41"/>
      <c r="L33" s="41"/>
      <c r="M33" s="41">
        <v>1.1</v>
      </c>
      <c r="N33" s="41"/>
      <c r="O33" s="41"/>
      <c r="P33" s="41"/>
      <c r="Q33" s="46"/>
      <c r="R33" s="48"/>
    </row>
    <row r="34" ht="40" customHeight="1" spans="1:18">
      <c r="A34" s="1" t="s">
        <v>39</v>
      </c>
      <c r="B34" s="30" t="s">
        <v>122</v>
      </c>
      <c r="C34" s="30" t="s">
        <v>123</v>
      </c>
      <c r="D34" s="29" t="s">
        <v>69</v>
      </c>
      <c r="E34" s="30">
        <v>0.5</v>
      </c>
      <c r="F34" s="30" t="s">
        <v>75</v>
      </c>
      <c r="G34" s="30" t="s">
        <v>124</v>
      </c>
      <c r="H34" s="30" t="s">
        <v>125</v>
      </c>
      <c r="I34" s="29" t="s">
        <v>56</v>
      </c>
      <c r="J34" s="41">
        <v>1.00237</v>
      </c>
      <c r="K34" s="41">
        <v>0.8</v>
      </c>
      <c r="L34" s="41">
        <v>0.5</v>
      </c>
      <c r="M34" s="41">
        <v>0.5</v>
      </c>
      <c r="N34" s="41">
        <v>0</v>
      </c>
      <c r="O34" s="41">
        <v>0</v>
      </c>
      <c r="P34" s="41">
        <v>1.555988</v>
      </c>
      <c r="Q34" s="29" t="s">
        <v>126</v>
      </c>
      <c r="R34" s="27" t="s">
        <v>127</v>
      </c>
    </row>
    <row r="35" ht="40" customHeight="1" spans="1:18">
      <c r="A35" s="1" t="s">
        <v>39</v>
      </c>
      <c r="B35" s="26" t="s">
        <v>90</v>
      </c>
      <c r="C35" s="26" t="s">
        <v>91</v>
      </c>
      <c r="D35" s="29" t="s">
        <v>52</v>
      </c>
      <c r="E35" s="28">
        <v>1.1</v>
      </c>
      <c r="F35" s="26" t="s">
        <v>53</v>
      </c>
      <c r="G35" s="26" t="s">
        <v>92</v>
      </c>
      <c r="H35" s="26" t="s">
        <v>93</v>
      </c>
      <c r="I35" s="29" t="s">
        <v>56</v>
      </c>
      <c r="J35" s="40">
        <v>17.2642</v>
      </c>
      <c r="K35" s="40">
        <v>13.795</v>
      </c>
      <c r="L35" s="40">
        <v>13.887</v>
      </c>
      <c r="M35" s="40">
        <v>1.1</v>
      </c>
      <c r="N35" s="40">
        <v>0</v>
      </c>
      <c r="O35" s="40">
        <v>0</v>
      </c>
      <c r="P35" s="40">
        <v>46.49</v>
      </c>
      <c r="Q35" s="44" t="s">
        <v>128</v>
      </c>
      <c r="R35" s="44" t="s">
        <v>129</v>
      </c>
    </row>
    <row r="36" ht="40" customHeight="1" spans="1:18">
      <c r="A36" s="1" t="s">
        <v>39</v>
      </c>
      <c r="B36" s="26" t="s">
        <v>97</v>
      </c>
      <c r="C36" s="26" t="s">
        <v>98</v>
      </c>
      <c r="D36" s="29" t="s">
        <v>52</v>
      </c>
      <c r="E36" s="28">
        <v>0.73</v>
      </c>
      <c r="F36" s="26" t="s">
        <v>65</v>
      </c>
      <c r="G36" s="26" t="s">
        <v>92</v>
      </c>
      <c r="H36" s="26" t="s">
        <v>93</v>
      </c>
      <c r="I36" s="29" t="s">
        <v>56</v>
      </c>
      <c r="J36" s="40"/>
      <c r="K36" s="40"/>
      <c r="L36" s="40"/>
      <c r="M36" s="40">
        <v>0.73</v>
      </c>
      <c r="N36" s="40"/>
      <c r="O36" s="40"/>
      <c r="P36" s="40"/>
      <c r="Q36" s="44"/>
      <c r="R36" s="44"/>
    </row>
    <row r="37" ht="40" customHeight="1" spans="1:18">
      <c r="A37" s="1" t="s">
        <v>39</v>
      </c>
      <c r="B37" s="26" t="s">
        <v>99</v>
      </c>
      <c r="C37" s="26" t="s">
        <v>100</v>
      </c>
      <c r="D37" s="29" t="s">
        <v>52</v>
      </c>
      <c r="E37" s="28">
        <v>0.37</v>
      </c>
      <c r="F37" s="26" t="s">
        <v>61</v>
      </c>
      <c r="G37" s="26" t="s">
        <v>101</v>
      </c>
      <c r="H37" s="26" t="s">
        <v>93</v>
      </c>
      <c r="I37" s="29" t="s">
        <v>56</v>
      </c>
      <c r="J37" s="40"/>
      <c r="K37" s="40"/>
      <c r="L37" s="40"/>
      <c r="M37" s="40">
        <v>0.37</v>
      </c>
      <c r="N37" s="40"/>
      <c r="O37" s="40"/>
      <c r="P37" s="40"/>
      <c r="Q37" s="44"/>
      <c r="R37" s="44"/>
    </row>
    <row r="38" ht="40" customHeight="1" spans="1:18">
      <c r="A38" s="1" t="s">
        <v>39</v>
      </c>
      <c r="B38" s="26" t="s">
        <v>130</v>
      </c>
      <c r="C38" s="26" t="s">
        <v>131</v>
      </c>
      <c r="D38" s="29" t="s">
        <v>52</v>
      </c>
      <c r="E38" s="28">
        <v>1.2</v>
      </c>
      <c r="F38" s="26" t="s">
        <v>84</v>
      </c>
      <c r="G38" s="26" t="s">
        <v>132</v>
      </c>
      <c r="H38" s="26" t="s">
        <v>93</v>
      </c>
      <c r="I38" s="29" t="s">
        <v>56</v>
      </c>
      <c r="J38" s="40"/>
      <c r="K38" s="40"/>
      <c r="L38" s="40"/>
      <c r="M38" s="40">
        <v>1.2</v>
      </c>
      <c r="N38" s="40"/>
      <c r="O38" s="40"/>
      <c r="P38" s="40"/>
      <c r="Q38" s="44"/>
      <c r="R38" s="44"/>
    </row>
    <row r="39" ht="40" customHeight="1" spans="1:18">
      <c r="A39" s="1" t="s">
        <v>39</v>
      </c>
      <c r="B39" s="26" t="s">
        <v>133</v>
      </c>
      <c r="C39" s="26" t="s">
        <v>134</v>
      </c>
      <c r="D39" s="29" t="s">
        <v>52</v>
      </c>
      <c r="E39" s="28">
        <v>0.4</v>
      </c>
      <c r="F39" s="26" t="s">
        <v>80</v>
      </c>
      <c r="G39" s="26" t="s">
        <v>135</v>
      </c>
      <c r="H39" s="26" t="s">
        <v>93</v>
      </c>
      <c r="I39" s="29" t="s">
        <v>56</v>
      </c>
      <c r="J39" s="40"/>
      <c r="K39" s="40"/>
      <c r="L39" s="40"/>
      <c r="M39" s="40">
        <v>0.4</v>
      </c>
      <c r="N39" s="40"/>
      <c r="O39" s="40"/>
      <c r="P39" s="40"/>
      <c r="Q39" s="44"/>
      <c r="R39" s="44"/>
    </row>
    <row r="40" ht="40" customHeight="1" spans="1:18">
      <c r="A40" s="1" t="s">
        <v>39</v>
      </c>
      <c r="B40" s="30" t="s">
        <v>136</v>
      </c>
      <c r="C40" s="30" t="s">
        <v>137</v>
      </c>
      <c r="D40" s="29" t="s">
        <v>69</v>
      </c>
      <c r="E40" s="30">
        <v>2.3</v>
      </c>
      <c r="F40" s="30" t="s">
        <v>109</v>
      </c>
      <c r="G40" s="30" t="s">
        <v>138</v>
      </c>
      <c r="H40" s="30" t="s">
        <v>139</v>
      </c>
      <c r="I40" s="29" t="s">
        <v>56</v>
      </c>
      <c r="J40" s="40"/>
      <c r="K40" s="40"/>
      <c r="L40" s="40"/>
      <c r="M40" s="41">
        <v>2.3</v>
      </c>
      <c r="N40" s="40"/>
      <c r="O40" s="40"/>
      <c r="P40" s="40"/>
      <c r="Q40" s="44"/>
      <c r="R40" s="44"/>
    </row>
    <row r="41" ht="40" customHeight="1" spans="1:18">
      <c r="A41" s="1" t="s">
        <v>39</v>
      </c>
      <c r="B41" s="30" t="s">
        <v>140</v>
      </c>
      <c r="C41" s="30" t="s">
        <v>141</v>
      </c>
      <c r="D41" s="29" t="s">
        <v>69</v>
      </c>
      <c r="E41" s="30">
        <v>0.88</v>
      </c>
      <c r="F41" s="30" t="s">
        <v>70</v>
      </c>
      <c r="G41" s="30" t="s">
        <v>142</v>
      </c>
      <c r="H41" s="30" t="s">
        <v>139</v>
      </c>
      <c r="I41" s="29" t="s">
        <v>56</v>
      </c>
      <c r="J41" s="40"/>
      <c r="K41" s="40"/>
      <c r="L41" s="40"/>
      <c r="M41" s="41">
        <v>0.88</v>
      </c>
      <c r="N41" s="40"/>
      <c r="O41" s="40"/>
      <c r="P41" s="40"/>
      <c r="Q41" s="44"/>
      <c r="R41" s="44"/>
    </row>
    <row r="42" ht="40" customHeight="1" spans="1:18">
      <c r="A42" s="31"/>
      <c r="B42" s="30" t="s">
        <v>143</v>
      </c>
      <c r="C42" s="30" t="s">
        <v>144</v>
      </c>
      <c r="D42" s="29" t="s">
        <v>69</v>
      </c>
      <c r="E42" s="30">
        <v>0.72</v>
      </c>
      <c r="F42" s="30" t="s">
        <v>88</v>
      </c>
      <c r="G42" s="30" t="s">
        <v>81</v>
      </c>
      <c r="H42" s="30" t="s">
        <v>139</v>
      </c>
      <c r="I42" s="29" t="s">
        <v>56</v>
      </c>
      <c r="J42" s="40"/>
      <c r="K42" s="40"/>
      <c r="L42" s="40"/>
      <c r="M42" s="41">
        <v>0.72</v>
      </c>
      <c r="N42" s="40"/>
      <c r="O42" s="40"/>
      <c r="P42" s="40"/>
      <c r="Q42" s="44"/>
      <c r="R42" s="44"/>
    </row>
    <row r="43" ht="40" customHeight="1" spans="1:18">
      <c r="A43" s="31"/>
      <c r="B43" s="30" t="s">
        <v>145</v>
      </c>
      <c r="C43" s="30" t="s">
        <v>146</v>
      </c>
      <c r="D43" s="29" t="s">
        <v>69</v>
      </c>
      <c r="E43" s="30">
        <v>0.56</v>
      </c>
      <c r="F43" s="30" t="s">
        <v>118</v>
      </c>
      <c r="G43" s="30" t="s">
        <v>115</v>
      </c>
      <c r="H43" s="30" t="s">
        <v>139</v>
      </c>
      <c r="I43" s="29" t="s">
        <v>56</v>
      </c>
      <c r="J43" s="40"/>
      <c r="K43" s="40"/>
      <c r="L43" s="40"/>
      <c r="M43" s="41">
        <v>0.56</v>
      </c>
      <c r="N43" s="40"/>
      <c r="O43" s="40"/>
      <c r="P43" s="40"/>
      <c r="Q43" s="44"/>
      <c r="R43" s="44"/>
    </row>
    <row r="44" ht="46" customHeight="1" spans="1:18">
      <c r="A44" s="31"/>
      <c r="B44" s="30" t="s">
        <v>147</v>
      </c>
      <c r="C44" s="30" t="s">
        <v>148</v>
      </c>
      <c r="D44" s="29" t="s">
        <v>69</v>
      </c>
      <c r="E44" s="30">
        <v>0.5</v>
      </c>
      <c r="F44" s="30" t="s">
        <v>109</v>
      </c>
      <c r="G44" s="30" t="s">
        <v>76</v>
      </c>
      <c r="H44" s="30" t="s">
        <v>72</v>
      </c>
      <c r="I44" s="29" t="s">
        <v>149</v>
      </c>
      <c r="J44" s="41">
        <v>3.1393</v>
      </c>
      <c r="K44" s="41">
        <v>2.4</v>
      </c>
      <c r="L44" s="41">
        <v>0.53</v>
      </c>
      <c r="M44" s="41">
        <v>0.5</v>
      </c>
      <c r="N44" s="41">
        <v>0</v>
      </c>
      <c r="O44" s="41">
        <v>0</v>
      </c>
      <c r="P44" s="41">
        <v>6.83</v>
      </c>
      <c r="Q44" s="29" t="s">
        <v>150</v>
      </c>
      <c r="R44" s="47" t="s">
        <v>151</v>
      </c>
    </row>
    <row r="45" ht="40" customHeight="1" spans="1:18">
      <c r="A45" s="31"/>
      <c r="B45" s="26" t="s">
        <v>133</v>
      </c>
      <c r="C45" s="26" t="s">
        <v>134</v>
      </c>
      <c r="D45" s="29" t="s">
        <v>52</v>
      </c>
      <c r="E45" s="28">
        <v>0.6</v>
      </c>
      <c r="F45" s="26" t="s">
        <v>80</v>
      </c>
      <c r="G45" s="26" t="s">
        <v>135</v>
      </c>
      <c r="H45" s="26" t="s">
        <v>93</v>
      </c>
      <c r="I45" s="42" t="s">
        <v>94</v>
      </c>
      <c r="J45" s="40">
        <v>24.5446</v>
      </c>
      <c r="K45" s="40">
        <v>14.24</v>
      </c>
      <c r="L45" s="40">
        <v>1.101321</v>
      </c>
      <c r="M45" s="40">
        <v>0.6</v>
      </c>
      <c r="N45" s="40">
        <v>0</v>
      </c>
      <c r="O45" s="40">
        <v>0</v>
      </c>
      <c r="P45" s="40">
        <v>45.73</v>
      </c>
      <c r="Q45" s="44" t="s">
        <v>152</v>
      </c>
      <c r="R45" s="44" t="s">
        <v>151</v>
      </c>
    </row>
    <row r="46" ht="40" customHeight="1" spans="1:18">
      <c r="A46" s="31"/>
      <c r="B46" s="30" t="s">
        <v>107</v>
      </c>
      <c r="C46" s="30" t="s">
        <v>108</v>
      </c>
      <c r="D46" s="29" t="s">
        <v>69</v>
      </c>
      <c r="E46" s="30">
        <v>0.45</v>
      </c>
      <c r="F46" s="30" t="s">
        <v>109</v>
      </c>
      <c r="G46" s="30" t="s">
        <v>81</v>
      </c>
      <c r="H46" s="30" t="s">
        <v>106</v>
      </c>
      <c r="I46" s="42" t="s">
        <v>94</v>
      </c>
      <c r="J46" s="40"/>
      <c r="K46" s="40"/>
      <c r="L46" s="40"/>
      <c r="M46" s="41">
        <v>0.45</v>
      </c>
      <c r="N46" s="40"/>
      <c r="O46" s="40"/>
      <c r="P46" s="40"/>
      <c r="Q46" s="44"/>
      <c r="R46" s="44"/>
    </row>
    <row r="47" ht="40" customHeight="1" spans="1:18">
      <c r="A47" s="31"/>
      <c r="B47" s="26" t="s">
        <v>50</v>
      </c>
      <c r="C47" s="26" t="s">
        <v>51</v>
      </c>
      <c r="D47" s="29" t="s">
        <v>52</v>
      </c>
      <c r="E47" s="28">
        <v>0.22</v>
      </c>
      <c r="F47" s="26" t="s">
        <v>53</v>
      </c>
      <c r="G47" s="26" t="s">
        <v>54</v>
      </c>
      <c r="H47" s="26" t="s">
        <v>55</v>
      </c>
      <c r="I47" s="42" t="s">
        <v>153</v>
      </c>
      <c r="J47" s="40">
        <v>5</v>
      </c>
      <c r="K47" s="40">
        <v>4</v>
      </c>
      <c r="L47" s="40">
        <v>2.1842</v>
      </c>
      <c r="M47" s="40">
        <v>0.22</v>
      </c>
      <c r="N47" s="40">
        <v>0</v>
      </c>
      <c r="O47" s="40">
        <v>0</v>
      </c>
      <c r="P47" s="40">
        <v>9.839</v>
      </c>
      <c r="Q47" s="44" t="s">
        <v>154</v>
      </c>
      <c r="R47" s="44" t="s">
        <v>151</v>
      </c>
    </row>
    <row r="48" ht="40" customHeight="1" spans="1:18">
      <c r="A48" s="31"/>
      <c r="B48" s="26" t="s">
        <v>59</v>
      </c>
      <c r="C48" s="26" t="s">
        <v>60</v>
      </c>
      <c r="D48" s="29" t="s">
        <v>52</v>
      </c>
      <c r="E48" s="28">
        <v>0.7</v>
      </c>
      <c r="F48" s="26" t="s">
        <v>61</v>
      </c>
      <c r="G48" s="26" t="s">
        <v>62</v>
      </c>
      <c r="H48" s="26" t="s">
        <v>55</v>
      </c>
      <c r="I48" s="42" t="s">
        <v>153</v>
      </c>
      <c r="J48" s="40"/>
      <c r="K48" s="40"/>
      <c r="L48" s="40"/>
      <c r="M48" s="40">
        <v>0.7</v>
      </c>
      <c r="N48" s="40"/>
      <c r="O48" s="40"/>
      <c r="P48" s="40"/>
      <c r="Q48" s="44"/>
      <c r="R48" s="44"/>
    </row>
    <row r="49" ht="40" customHeight="1" spans="1:18">
      <c r="A49" s="31"/>
      <c r="B49" s="26" t="s">
        <v>82</v>
      </c>
      <c r="C49" s="26" t="s">
        <v>83</v>
      </c>
      <c r="D49" s="29" t="s">
        <v>52</v>
      </c>
      <c r="E49" s="28">
        <v>0.28</v>
      </c>
      <c r="F49" s="26" t="s">
        <v>84</v>
      </c>
      <c r="G49" s="26" t="s">
        <v>85</v>
      </c>
      <c r="H49" s="26" t="s">
        <v>55</v>
      </c>
      <c r="I49" s="42" t="s">
        <v>153</v>
      </c>
      <c r="J49" s="40"/>
      <c r="K49" s="40"/>
      <c r="L49" s="40"/>
      <c r="M49" s="40">
        <v>0.28</v>
      </c>
      <c r="N49" s="40"/>
      <c r="O49" s="40"/>
      <c r="P49" s="40"/>
      <c r="Q49" s="44"/>
      <c r="R49" s="44"/>
    </row>
    <row r="50" ht="40" customHeight="1" spans="1:18">
      <c r="A50" s="31"/>
      <c r="B50" s="30" t="s">
        <v>136</v>
      </c>
      <c r="C50" s="30" t="s">
        <v>137</v>
      </c>
      <c r="D50" s="29" t="s">
        <v>69</v>
      </c>
      <c r="E50" s="30">
        <v>0.45</v>
      </c>
      <c r="F50" s="30" t="s">
        <v>109</v>
      </c>
      <c r="G50" s="30" t="s">
        <v>138</v>
      </c>
      <c r="H50" s="30" t="s">
        <v>139</v>
      </c>
      <c r="I50" s="29" t="s">
        <v>153</v>
      </c>
      <c r="J50" s="40"/>
      <c r="K50" s="40"/>
      <c r="L50" s="40"/>
      <c r="M50" s="41">
        <v>0.45</v>
      </c>
      <c r="N50" s="40"/>
      <c r="O50" s="40"/>
      <c r="P50" s="40"/>
      <c r="Q50" s="44"/>
      <c r="R50" s="44"/>
    </row>
    <row r="51" ht="40" customHeight="1" spans="1:18">
      <c r="A51" s="31"/>
      <c r="B51" s="30" t="s">
        <v>140</v>
      </c>
      <c r="C51" s="30" t="s">
        <v>141</v>
      </c>
      <c r="D51" s="29" t="s">
        <v>69</v>
      </c>
      <c r="E51" s="30">
        <v>0.23</v>
      </c>
      <c r="F51" s="30" t="s">
        <v>70</v>
      </c>
      <c r="G51" s="30" t="s">
        <v>142</v>
      </c>
      <c r="H51" s="30" t="s">
        <v>139</v>
      </c>
      <c r="I51" s="29" t="s">
        <v>153</v>
      </c>
      <c r="J51" s="40"/>
      <c r="K51" s="40"/>
      <c r="L51" s="40"/>
      <c r="M51" s="41">
        <v>0.23</v>
      </c>
      <c r="N51" s="40"/>
      <c r="O51" s="40"/>
      <c r="P51" s="40"/>
      <c r="Q51" s="44"/>
      <c r="R51" s="44"/>
    </row>
    <row r="52" ht="40" customHeight="1" spans="1:18">
      <c r="A52" s="31"/>
      <c r="B52" s="30" t="s">
        <v>143</v>
      </c>
      <c r="C52" s="30" t="s">
        <v>144</v>
      </c>
      <c r="D52" s="29" t="s">
        <v>69</v>
      </c>
      <c r="E52" s="30">
        <v>0.27</v>
      </c>
      <c r="F52" s="30" t="s">
        <v>88</v>
      </c>
      <c r="G52" s="30" t="s">
        <v>81</v>
      </c>
      <c r="H52" s="30" t="s">
        <v>139</v>
      </c>
      <c r="I52" s="29" t="s">
        <v>153</v>
      </c>
      <c r="J52" s="40"/>
      <c r="K52" s="40"/>
      <c r="L52" s="40"/>
      <c r="M52" s="41">
        <v>0.27</v>
      </c>
      <c r="N52" s="40"/>
      <c r="O52" s="40"/>
      <c r="P52" s="40"/>
      <c r="Q52" s="44"/>
      <c r="R52" s="44"/>
    </row>
    <row r="53" ht="40" customHeight="1" spans="1:18">
      <c r="A53" s="31"/>
      <c r="B53" s="26" t="s">
        <v>63</v>
      </c>
      <c r="C53" s="26" t="s">
        <v>64</v>
      </c>
      <c r="D53" s="29" t="s">
        <v>52</v>
      </c>
      <c r="E53" s="28">
        <v>0.35</v>
      </c>
      <c r="F53" s="26" t="s">
        <v>65</v>
      </c>
      <c r="G53" s="26" t="s">
        <v>54</v>
      </c>
      <c r="H53" s="26" t="s">
        <v>55</v>
      </c>
      <c r="I53" s="42" t="s">
        <v>94</v>
      </c>
      <c r="J53" s="40">
        <v>6.5827</v>
      </c>
      <c r="K53" s="40">
        <v>4.2</v>
      </c>
      <c r="L53" s="40">
        <v>1.64</v>
      </c>
      <c r="M53" s="40">
        <v>0.35</v>
      </c>
      <c r="N53" s="40">
        <v>0</v>
      </c>
      <c r="O53" s="40">
        <v>0</v>
      </c>
      <c r="P53" s="40">
        <v>14.986</v>
      </c>
      <c r="Q53" s="44" t="s">
        <v>155</v>
      </c>
      <c r="R53" s="45" t="s">
        <v>151</v>
      </c>
    </row>
    <row r="54" ht="40" customHeight="1" spans="1:18">
      <c r="A54" s="31"/>
      <c r="B54" s="26" t="s">
        <v>59</v>
      </c>
      <c r="C54" s="26" t="s">
        <v>60</v>
      </c>
      <c r="D54" s="29" t="s">
        <v>52</v>
      </c>
      <c r="E54" s="28">
        <v>0.25</v>
      </c>
      <c r="F54" s="26" t="s">
        <v>61</v>
      </c>
      <c r="G54" s="26" t="s">
        <v>62</v>
      </c>
      <c r="H54" s="26" t="s">
        <v>55</v>
      </c>
      <c r="I54" s="42" t="s">
        <v>94</v>
      </c>
      <c r="J54" s="40"/>
      <c r="K54" s="40"/>
      <c r="L54" s="40"/>
      <c r="M54" s="40">
        <v>0.25</v>
      </c>
      <c r="N54" s="40"/>
      <c r="O54" s="40"/>
      <c r="P54" s="40"/>
      <c r="Q54" s="44"/>
      <c r="R54" s="44"/>
    </row>
    <row r="55" ht="40" customHeight="1" spans="1:18">
      <c r="A55" s="31"/>
      <c r="B55" s="30" t="s">
        <v>156</v>
      </c>
      <c r="C55" s="30" t="s">
        <v>157</v>
      </c>
      <c r="D55" s="29" t="s">
        <v>69</v>
      </c>
      <c r="E55" s="30">
        <v>0.3</v>
      </c>
      <c r="F55" s="30" t="s">
        <v>109</v>
      </c>
      <c r="G55" s="30" t="s">
        <v>81</v>
      </c>
      <c r="H55" s="30" t="s">
        <v>106</v>
      </c>
      <c r="I55" s="42" t="s">
        <v>94</v>
      </c>
      <c r="J55" s="40"/>
      <c r="K55" s="40"/>
      <c r="L55" s="40"/>
      <c r="M55" s="41">
        <v>0.3</v>
      </c>
      <c r="N55" s="40"/>
      <c r="O55" s="40"/>
      <c r="P55" s="40"/>
      <c r="Q55" s="44"/>
      <c r="R55" s="44"/>
    </row>
    <row r="56" ht="40" customHeight="1" spans="1:18">
      <c r="A56" s="31"/>
      <c r="B56" s="30" t="s">
        <v>145</v>
      </c>
      <c r="C56" s="30" t="s">
        <v>146</v>
      </c>
      <c r="D56" s="29" t="s">
        <v>69</v>
      </c>
      <c r="E56" s="30">
        <v>0.7</v>
      </c>
      <c r="F56" s="30" t="s">
        <v>118</v>
      </c>
      <c r="G56" s="30" t="s">
        <v>115</v>
      </c>
      <c r="H56" s="30" t="s">
        <v>139</v>
      </c>
      <c r="I56" s="42" t="s">
        <v>94</v>
      </c>
      <c r="J56" s="40"/>
      <c r="K56" s="40"/>
      <c r="L56" s="40"/>
      <c r="M56" s="41">
        <v>0.7</v>
      </c>
      <c r="N56" s="40"/>
      <c r="O56" s="40"/>
      <c r="P56" s="40"/>
      <c r="Q56" s="44"/>
      <c r="R56" s="44"/>
    </row>
    <row r="57" ht="51" customHeight="1" spans="1:18">
      <c r="A57" s="31"/>
      <c r="B57" s="30" t="s">
        <v>73</v>
      </c>
      <c r="C57" s="30" t="s">
        <v>74</v>
      </c>
      <c r="D57" s="29" t="s">
        <v>69</v>
      </c>
      <c r="E57" s="30">
        <v>0.5</v>
      </c>
      <c r="F57" s="30" t="s">
        <v>75</v>
      </c>
      <c r="G57" s="30" t="s">
        <v>76</v>
      </c>
      <c r="H57" s="30" t="s">
        <v>72</v>
      </c>
      <c r="I57" s="42" t="s">
        <v>94</v>
      </c>
      <c r="J57" s="41">
        <v>13.5195</v>
      </c>
      <c r="K57" s="41">
        <v>8.6</v>
      </c>
      <c r="L57" s="41">
        <v>0.6100865755</v>
      </c>
      <c r="M57" s="41">
        <v>0.5</v>
      </c>
      <c r="N57" s="41">
        <v>0</v>
      </c>
      <c r="O57" s="41">
        <v>0</v>
      </c>
      <c r="P57" s="41">
        <v>21.623501</v>
      </c>
      <c r="Q57" s="29" t="s">
        <v>158</v>
      </c>
      <c r="R57" s="47" t="s">
        <v>159</v>
      </c>
    </row>
    <row r="58" ht="40" customHeight="1" spans="1:18">
      <c r="A58" s="31"/>
      <c r="B58" s="30" t="s">
        <v>160</v>
      </c>
      <c r="C58" s="30" t="s">
        <v>161</v>
      </c>
      <c r="D58" s="29" t="s">
        <v>69</v>
      </c>
      <c r="E58" s="30">
        <v>0.65</v>
      </c>
      <c r="F58" s="30" t="s">
        <v>109</v>
      </c>
      <c r="G58" s="30" t="s">
        <v>162</v>
      </c>
      <c r="H58" s="30" t="s">
        <v>125</v>
      </c>
      <c r="I58" s="42" t="s">
        <v>94</v>
      </c>
      <c r="J58" s="40">
        <v>5.662996</v>
      </c>
      <c r="K58" s="40">
        <v>1.71</v>
      </c>
      <c r="L58" s="40">
        <v>2.412408325</v>
      </c>
      <c r="M58" s="41">
        <v>0.65</v>
      </c>
      <c r="N58" s="40">
        <v>0</v>
      </c>
      <c r="O58" s="40">
        <v>0</v>
      </c>
      <c r="P58" s="40">
        <v>3.776718</v>
      </c>
      <c r="Q58" s="44" t="s">
        <v>163</v>
      </c>
      <c r="R58" s="44" t="s">
        <v>159</v>
      </c>
    </row>
    <row r="59" ht="40" customHeight="1" spans="1:18">
      <c r="A59" s="31"/>
      <c r="B59" s="26" t="s">
        <v>164</v>
      </c>
      <c r="C59" s="26" t="s">
        <v>165</v>
      </c>
      <c r="D59" s="29" t="s">
        <v>52</v>
      </c>
      <c r="E59" s="28">
        <v>0.25</v>
      </c>
      <c r="F59" s="26" t="s">
        <v>65</v>
      </c>
      <c r="G59" s="26" t="s">
        <v>138</v>
      </c>
      <c r="H59" s="26" t="s">
        <v>166</v>
      </c>
      <c r="I59" s="42" t="s">
        <v>94</v>
      </c>
      <c r="J59" s="40"/>
      <c r="K59" s="40"/>
      <c r="L59" s="40"/>
      <c r="M59" s="40">
        <v>0.25</v>
      </c>
      <c r="N59" s="40"/>
      <c r="O59" s="40"/>
      <c r="P59" s="40"/>
      <c r="Q59" s="44"/>
      <c r="R59" s="44"/>
    </row>
    <row r="60" ht="40" customHeight="1" spans="1:18">
      <c r="A60" s="31"/>
      <c r="B60" s="30" t="s">
        <v>167</v>
      </c>
      <c r="C60" s="30" t="s">
        <v>168</v>
      </c>
      <c r="D60" s="29" t="s">
        <v>69</v>
      </c>
      <c r="E60" s="30">
        <v>0.2</v>
      </c>
      <c r="F60" s="30" t="s">
        <v>118</v>
      </c>
      <c r="G60" s="30" t="s">
        <v>169</v>
      </c>
      <c r="H60" s="30" t="s">
        <v>170</v>
      </c>
      <c r="I60" s="29" t="s">
        <v>149</v>
      </c>
      <c r="J60" s="41">
        <v>3.3209</v>
      </c>
      <c r="K60" s="41">
        <v>2.65</v>
      </c>
      <c r="L60" s="41">
        <v>0.5641615243</v>
      </c>
      <c r="M60" s="41">
        <v>0.2</v>
      </c>
      <c r="N60" s="41">
        <v>0</v>
      </c>
      <c r="O60" s="41">
        <v>0</v>
      </c>
      <c r="P60" s="41">
        <v>4.647518</v>
      </c>
      <c r="Q60" s="46" t="s">
        <v>171</v>
      </c>
      <c r="R60" s="48" t="s">
        <v>159</v>
      </c>
    </row>
    <row r="61" ht="40" customHeight="1" spans="1:18">
      <c r="A61" s="31"/>
      <c r="B61" s="30" t="s">
        <v>172</v>
      </c>
      <c r="C61" s="30" t="s">
        <v>173</v>
      </c>
      <c r="D61" s="29" t="s">
        <v>69</v>
      </c>
      <c r="E61" s="30">
        <v>0.3</v>
      </c>
      <c r="F61" s="30" t="s">
        <v>75</v>
      </c>
      <c r="G61" s="30" t="s">
        <v>174</v>
      </c>
      <c r="H61" s="30" t="s">
        <v>170</v>
      </c>
      <c r="I61" s="29" t="s">
        <v>149</v>
      </c>
      <c r="J61" s="41"/>
      <c r="K61" s="41"/>
      <c r="L61" s="41"/>
      <c r="M61" s="41">
        <v>0.3</v>
      </c>
      <c r="N61" s="41"/>
      <c r="O61" s="41"/>
      <c r="P61" s="41"/>
      <c r="Q61" s="46"/>
      <c r="R61" s="48"/>
    </row>
    <row r="62" ht="40" customHeight="1" spans="1:18">
      <c r="A62" s="31"/>
      <c r="B62" s="26" t="s">
        <v>97</v>
      </c>
      <c r="C62" s="26" t="s">
        <v>98</v>
      </c>
      <c r="D62" s="29" t="s">
        <v>52</v>
      </c>
      <c r="E62" s="28">
        <v>1.4</v>
      </c>
      <c r="F62" s="26" t="s">
        <v>65</v>
      </c>
      <c r="G62" s="32" t="s">
        <v>92</v>
      </c>
      <c r="H62" s="26" t="s">
        <v>93</v>
      </c>
      <c r="I62" s="29" t="s">
        <v>149</v>
      </c>
      <c r="J62" s="40">
        <v>6.9051</v>
      </c>
      <c r="K62" s="40">
        <v>4.2</v>
      </c>
      <c r="L62" s="40">
        <v>4.1533290791</v>
      </c>
      <c r="M62" s="40">
        <v>1.4</v>
      </c>
      <c r="N62" s="40">
        <v>0</v>
      </c>
      <c r="O62" s="40">
        <v>0</v>
      </c>
      <c r="P62" s="40">
        <v>12.651155</v>
      </c>
      <c r="Q62" s="44" t="s">
        <v>175</v>
      </c>
      <c r="R62" s="44" t="s">
        <v>159</v>
      </c>
    </row>
    <row r="63" ht="40" customHeight="1" spans="1:18">
      <c r="A63" s="31"/>
      <c r="B63" s="26" t="s">
        <v>99</v>
      </c>
      <c r="C63" s="26" t="s">
        <v>100</v>
      </c>
      <c r="D63" s="29" t="s">
        <v>52</v>
      </c>
      <c r="E63" s="28">
        <v>0.6</v>
      </c>
      <c r="F63" s="26" t="s">
        <v>61</v>
      </c>
      <c r="G63" s="26" t="s">
        <v>101</v>
      </c>
      <c r="H63" s="26" t="s">
        <v>93</v>
      </c>
      <c r="I63" s="29" t="s">
        <v>149</v>
      </c>
      <c r="J63" s="40"/>
      <c r="K63" s="40"/>
      <c r="L63" s="40"/>
      <c r="M63" s="40">
        <v>0.6</v>
      </c>
      <c r="N63" s="40"/>
      <c r="O63" s="40"/>
      <c r="P63" s="40"/>
      <c r="Q63" s="44"/>
      <c r="R63" s="44"/>
    </row>
    <row r="64" ht="40" customHeight="1" spans="1:18">
      <c r="A64" s="31"/>
      <c r="B64" s="30" t="s">
        <v>107</v>
      </c>
      <c r="C64" s="30" t="s">
        <v>108</v>
      </c>
      <c r="D64" s="29" t="s">
        <v>69</v>
      </c>
      <c r="E64" s="30">
        <v>0.81</v>
      </c>
      <c r="F64" s="30" t="s">
        <v>109</v>
      </c>
      <c r="G64" s="30" t="s">
        <v>81</v>
      </c>
      <c r="H64" s="30" t="s">
        <v>106</v>
      </c>
      <c r="I64" s="29" t="s">
        <v>149</v>
      </c>
      <c r="J64" s="40"/>
      <c r="K64" s="40"/>
      <c r="L64" s="40"/>
      <c r="M64" s="41">
        <v>0.81</v>
      </c>
      <c r="N64" s="40"/>
      <c r="O64" s="40"/>
      <c r="P64" s="40"/>
      <c r="Q64" s="44"/>
      <c r="R64" s="44"/>
    </row>
    <row r="65" ht="40" customHeight="1" spans="1:18">
      <c r="A65" s="31"/>
      <c r="B65" s="30" t="s">
        <v>73</v>
      </c>
      <c r="C65" s="30" t="s">
        <v>74</v>
      </c>
      <c r="D65" s="29" t="s">
        <v>69</v>
      </c>
      <c r="E65" s="30">
        <v>0.3</v>
      </c>
      <c r="F65" s="30" t="s">
        <v>75</v>
      </c>
      <c r="G65" s="30" t="s">
        <v>76</v>
      </c>
      <c r="H65" s="30" t="s">
        <v>72</v>
      </c>
      <c r="I65" s="29" t="s">
        <v>149</v>
      </c>
      <c r="J65" s="40"/>
      <c r="K65" s="40"/>
      <c r="L65" s="40"/>
      <c r="M65" s="41">
        <v>0.3</v>
      </c>
      <c r="N65" s="40"/>
      <c r="O65" s="40"/>
      <c r="P65" s="40"/>
      <c r="Q65" s="44"/>
      <c r="R65" s="44"/>
    </row>
    <row r="66" ht="40" customHeight="1" spans="1:18">
      <c r="A66" s="31"/>
      <c r="B66" s="26" t="s">
        <v>97</v>
      </c>
      <c r="C66" s="26" t="s">
        <v>98</v>
      </c>
      <c r="D66" s="29" t="s">
        <v>52</v>
      </c>
      <c r="E66" s="28">
        <v>0.5</v>
      </c>
      <c r="F66" s="26" t="s">
        <v>65</v>
      </c>
      <c r="G66" s="26" t="s">
        <v>92</v>
      </c>
      <c r="H66" s="26" t="s">
        <v>93</v>
      </c>
      <c r="I66" s="29" t="s">
        <v>94</v>
      </c>
      <c r="J66" s="40">
        <v>8.056209</v>
      </c>
      <c r="K66" s="40">
        <v>4</v>
      </c>
      <c r="L66" s="40">
        <v>2.353844</v>
      </c>
      <c r="M66" s="40">
        <v>0.5</v>
      </c>
      <c r="N66" s="40">
        <v>0.824878</v>
      </c>
      <c r="O66" s="40">
        <v>0.254682</v>
      </c>
      <c r="P66" s="40">
        <v>14.35279</v>
      </c>
      <c r="Q66" s="44" t="s">
        <v>176</v>
      </c>
      <c r="R66" s="44" t="s">
        <v>177</v>
      </c>
    </row>
    <row r="67" ht="40" customHeight="1" spans="1:18">
      <c r="A67" s="31"/>
      <c r="B67" s="30" t="s">
        <v>147</v>
      </c>
      <c r="C67" s="30" t="s">
        <v>148</v>
      </c>
      <c r="D67" s="29" t="s">
        <v>69</v>
      </c>
      <c r="E67" s="30">
        <v>0.4</v>
      </c>
      <c r="F67" s="30" t="s">
        <v>109</v>
      </c>
      <c r="G67" s="30" t="s">
        <v>76</v>
      </c>
      <c r="H67" s="30" t="s">
        <v>72</v>
      </c>
      <c r="I67" s="29" t="s">
        <v>94</v>
      </c>
      <c r="J67" s="40"/>
      <c r="K67" s="40"/>
      <c r="L67" s="40"/>
      <c r="M67" s="41">
        <v>0.4</v>
      </c>
      <c r="N67" s="40"/>
      <c r="O67" s="40"/>
      <c r="P67" s="40"/>
      <c r="Q67" s="44"/>
      <c r="R67" s="44"/>
    </row>
    <row r="68" ht="40" customHeight="1" spans="1:18">
      <c r="A68" s="31"/>
      <c r="B68" s="30" t="s">
        <v>107</v>
      </c>
      <c r="C68" s="30" t="s">
        <v>108</v>
      </c>
      <c r="D68" s="29" t="s">
        <v>69</v>
      </c>
      <c r="E68" s="30">
        <v>0.21</v>
      </c>
      <c r="F68" s="30" t="s">
        <v>109</v>
      </c>
      <c r="G68" s="30" t="s">
        <v>81</v>
      </c>
      <c r="H68" s="30" t="s">
        <v>106</v>
      </c>
      <c r="I68" s="29" t="s">
        <v>94</v>
      </c>
      <c r="J68" s="40"/>
      <c r="K68" s="40"/>
      <c r="L68" s="40"/>
      <c r="M68" s="41">
        <v>0.21</v>
      </c>
      <c r="N68" s="40"/>
      <c r="O68" s="40"/>
      <c r="P68" s="40"/>
      <c r="Q68" s="44"/>
      <c r="R68" s="44"/>
    </row>
    <row r="69" ht="40" customHeight="1" spans="1:18">
      <c r="A69" s="31"/>
      <c r="B69" s="30" t="s">
        <v>113</v>
      </c>
      <c r="C69" s="30" t="s">
        <v>114</v>
      </c>
      <c r="D69" s="29" t="s">
        <v>69</v>
      </c>
      <c r="E69" s="30">
        <v>0.4</v>
      </c>
      <c r="F69" s="30" t="s">
        <v>75</v>
      </c>
      <c r="G69" s="30" t="s">
        <v>115</v>
      </c>
      <c r="H69" s="30" t="s">
        <v>106</v>
      </c>
      <c r="I69" s="29" t="s">
        <v>94</v>
      </c>
      <c r="J69" s="40"/>
      <c r="K69" s="40"/>
      <c r="L69" s="40"/>
      <c r="M69" s="41">
        <v>0.4</v>
      </c>
      <c r="N69" s="40"/>
      <c r="O69" s="40"/>
      <c r="P69" s="40"/>
      <c r="Q69" s="44"/>
      <c r="R69" s="44"/>
    </row>
    <row r="70" ht="40" customHeight="1" spans="1:18">
      <c r="A70" s="31"/>
      <c r="B70" s="26" t="s">
        <v>97</v>
      </c>
      <c r="C70" s="26" t="s">
        <v>98</v>
      </c>
      <c r="D70" s="29" t="s">
        <v>52</v>
      </c>
      <c r="E70" s="28">
        <v>0.5</v>
      </c>
      <c r="F70" s="26" t="s">
        <v>65</v>
      </c>
      <c r="G70" s="26" t="s">
        <v>92</v>
      </c>
      <c r="H70" s="26" t="s">
        <v>93</v>
      </c>
      <c r="I70" s="29" t="s">
        <v>94</v>
      </c>
      <c r="J70" s="40">
        <v>4.528855</v>
      </c>
      <c r="K70" s="40">
        <v>2</v>
      </c>
      <c r="L70" s="40">
        <v>0.790667</v>
      </c>
      <c r="M70" s="40">
        <v>0.5</v>
      </c>
      <c r="N70" s="40">
        <v>0.615737</v>
      </c>
      <c r="O70" s="40">
        <v>0.615737</v>
      </c>
      <c r="P70" s="40">
        <v>6.268484</v>
      </c>
      <c r="Q70" s="44" t="s">
        <v>178</v>
      </c>
      <c r="R70" s="44" t="s">
        <v>177</v>
      </c>
    </row>
    <row r="71" ht="40" customHeight="1" spans="1:18">
      <c r="A71" s="31"/>
      <c r="B71" s="30" t="s">
        <v>103</v>
      </c>
      <c r="C71" s="30" t="s">
        <v>104</v>
      </c>
      <c r="D71" s="29" t="s">
        <v>69</v>
      </c>
      <c r="E71" s="30">
        <v>0.1</v>
      </c>
      <c r="F71" s="30" t="s">
        <v>88</v>
      </c>
      <c r="G71" s="30" t="s">
        <v>105</v>
      </c>
      <c r="H71" s="30" t="s">
        <v>106</v>
      </c>
      <c r="I71" s="29" t="s">
        <v>94</v>
      </c>
      <c r="J71" s="40"/>
      <c r="K71" s="40"/>
      <c r="L71" s="40"/>
      <c r="M71" s="41">
        <v>0.1</v>
      </c>
      <c r="N71" s="40"/>
      <c r="O71" s="40"/>
      <c r="P71" s="40"/>
      <c r="Q71" s="44"/>
      <c r="R71" s="44"/>
    </row>
    <row r="72" ht="40" customHeight="1" spans="1:18">
      <c r="A72" s="31"/>
      <c r="B72" s="30" t="s">
        <v>113</v>
      </c>
      <c r="C72" s="30" t="s">
        <v>114</v>
      </c>
      <c r="D72" s="29" t="s">
        <v>69</v>
      </c>
      <c r="E72" s="30">
        <v>0.1</v>
      </c>
      <c r="F72" s="30" t="s">
        <v>75</v>
      </c>
      <c r="G72" s="30" t="s">
        <v>115</v>
      </c>
      <c r="H72" s="30" t="s">
        <v>106</v>
      </c>
      <c r="I72" s="29" t="s">
        <v>94</v>
      </c>
      <c r="J72" s="40"/>
      <c r="K72" s="40"/>
      <c r="L72" s="40"/>
      <c r="M72" s="41">
        <v>0.1</v>
      </c>
      <c r="N72" s="40"/>
      <c r="O72" s="40"/>
      <c r="P72" s="40"/>
      <c r="Q72" s="44"/>
      <c r="R72" s="44"/>
    </row>
    <row r="73" ht="64" customHeight="1" spans="1:18">
      <c r="A73" s="31"/>
      <c r="B73" s="30" t="s">
        <v>73</v>
      </c>
      <c r="C73" s="30" t="s">
        <v>74</v>
      </c>
      <c r="D73" s="29" t="s">
        <v>69</v>
      </c>
      <c r="E73" s="30">
        <v>0.5</v>
      </c>
      <c r="F73" s="30" t="s">
        <v>75</v>
      </c>
      <c r="G73" s="30" t="s">
        <v>76</v>
      </c>
      <c r="H73" s="30" t="s">
        <v>72</v>
      </c>
      <c r="I73" s="29" t="s">
        <v>94</v>
      </c>
      <c r="J73" s="41">
        <v>21.28205</v>
      </c>
      <c r="K73" s="41">
        <v>8.5</v>
      </c>
      <c r="L73" s="41">
        <v>0.5</v>
      </c>
      <c r="M73" s="41">
        <v>0.5</v>
      </c>
      <c r="N73" s="41">
        <v>0</v>
      </c>
      <c r="O73" s="41">
        <v>0</v>
      </c>
      <c r="P73" s="41">
        <v>22.529377</v>
      </c>
      <c r="Q73" s="29" t="s">
        <v>179</v>
      </c>
      <c r="R73" s="47" t="s">
        <v>177</v>
      </c>
    </row>
    <row r="74" ht="40" customHeight="1" spans="1:18">
      <c r="A74" s="31"/>
      <c r="B74" s="30" t="s">
        <v>180</v>
      </c>
      <c r="C74" s="30" t="s">
        <v>181</v>
      </c>
      <c r="D74" s="29" t="s">
        <v>69</v>
      </c>
      <c r="E74" s="30">
        <v>0.03</v>
      </c>
      <c r="F74" s="30" t="s">
        <v>118</v>
      </c>
      <c r="G74" s="30" t="s">
        <v>115</v>
      </c>
      <c r="H74" s="30" t="s">
        <v>139</v>
      </c>
      <c r="I74" s="29" t="s">
        <v>94</v>
      </c>
      <c r="J74" s="41">
        <v>7.601109</v>
      </c>
      <c r="K74" s="41">
        <v>4.5</v>
      </c>
      <c r="L74" s="50">
        <v>0.83</v>
      </c>
      <c r="M74" s="41">
        <v>0.03</v>
      </c>
      <c r="N74" s="50">
        <v>0</v>
      </c>
      <c r="O74" s="50">
        <v>0</v>
      </c>
      <c r="P74" s="50">
        <f>107483.04/10000</f>
        <v>10.748304</v>
      </c>
      <c r="Q74" s="52" t="s">
        <v>182</v>
      </c>
      <c r="R74" s="48" t="s">
        <v>183</v>
      </c>
    </row>
    <row r="75" ht="40" customHeight="1" spans="1:18">
      <c r="A75" s="31"/>
      <c r="B75" s="30" t="s">
        <v>184</v>
      </c>
      <c r="C75" s="30" t="s">
        <v>185</v>
      </c>
      <c r="D75" s="29" t="s">
        <v>69</v>
      </c>
      <c r="E75" s="30">
        <v>0.8</v>
      </c>
      <c r="F75" s="30" t="s">
        <v>75</v>
      </c>
      <c r="G75" s="30" t="s">
        <v>115</v>
      </c>
      <c r="H75" s="30" t="s">
        <v>72</v>
      </c>
      <c r="I75" s="29" t="s">
        <v>94</v>
      </c>
      <c r="J75" s="41"/>
      <c r="K75" s="41"/>
      <c r="L75" s="50"/>
      <c r="M75" s="41">
        <v>0.8</v>
      </c>
      <c r="N75" s="50"/>
      <c r="O75" s="50"/>
      <c r="P75" s="50"/>
      <c r="Q75" s="46"/>
      <c r="R75" s="48"/>
    </row>
    <row r="76" ht="40" customHeight="1" spans="1:18">
      <c r="A76" s="31"/>
      <c r="B76" s="26" t="s">
        <v>63</v>
      </c>
      <c r="C76" s="26" t="s">
        <v>64</v>
      </c>
      <c r="D76" s="29" t="s">
        <v>52</v>
      </c>
      <c r="E76" s="28">
        <v>0.5</v>
      </c>
      <c r="F76" s="26" t="s">
        <v>65</v>
      </c>
      <c r="G76" s="26" t="s">
        <v>54</v>
      </c>
      <c r="H76" s="26" t="s">
        <v>55</v>
      </c>
      <c r="I76" s="29" t="s">
        <v>186</v>
      </c>
      <c r="J76" s="40">
        <v>8.776318</v>
      </c>
      <c r="K76" s="40">
        <v>2.49</v>
      </c>
      <c r="L76" s="51">
        <v>3.2940091961</v>
      </c>
      <c r="M76" s="40">
        <v>0.5</v>
      </c>
      <c r="N76" s="51">
        <v>0.61529267</v>
      </c>
      <c r="O76" s="51">
        <v>0.2575564264</v>
      </c>
      <c r="P76" s="51">
        <f>84155.19/10000</f>
        <v>8.415519</v>
      </c>
      <c r="Q76" s="29" t="s">
        <v>187</v>
      </c>
      <c r="R76" s="47" t="s">
        <v>183</v>
      </c>
    </row>
    <row r="77" ht="40" customHeight="1" spans="1:18">
      <c r="A77" s="31"/>
      <c r="B77" s="26" t="s">
        <v>63</v>
      </c>
      <c r="C77" s="26" t="s">
        <v>64</v>
      </c>
      <c r="D77" s="29" t="s">
        <v>52</v>
      </c>
      <c r="E77" s="28">
        <v>0.5</v>
      </c>
      <c r="F77" s="26" t="s">
        <v>65</v>
      </c>
      <c r="G77" s="26" t="s">
        <v>54</v>
      </c>
      <c r="H77" s="26" t="s">
        <v>55</v>
      </c>
      <c r="I77" s="29" t="s">
        <v>94</v>
      </c>
      <c r="J77" s="40">
        <v>3.383</v>
      </c>
      <c r="K77" s="40">
        <v>1.86</v>
      </c>
      <c r="L77" s="51">
        <v>1.8501565365</v>
      </c>
      <c r="M77" s="40">
        <v>0.5</v>
      </c>
      <c r="N77" s="51">
        <f>5797.02393/10000</f>
        <v>0.579702393</v>
      </c>
      <c r="O77" s="51">
        <v>0</v>
      </c>
      <c r="P77" s="51">
        <f>55794.56/10000</f>
        <v>5.579456</v>
      </c>
      <c r="Q77" s="29" t="s">
        <v>188</v>
      </c>
      <c r="R77" s="47" t="s">
        <v>183</v>
      </c>
    </row>
    <row r="78" ht="40" customHeight="1" spans="1:18">
      <c r="A78" s="31"/>
      <c r="B78" s="30" t="s">
        <v>147</v>
      </c>
      <c r="C78" s="30" t="s">
        <v>148</v>
      </c>
      <c r="D78" s="29" t="s">
        <v>69</v>
      </c>
      <c r="E78" s="30">
        <v>1</v>
      </c>
      <c r="F78" s="30" t="s">
        <v>109</v>
      </c>
      <c r="G78" s="30" t="s">
        <v>76</v>
      </c>
      <c r="H78" s="30" t="s">
        <v>72</v>
      </c>
      <c r="I78" s="29" t="s">
        <v>94</v>
      </c>
      <c r="J78" s="40"/>
      <c r="K78" s="40"/>
      <c r="L78" s="51"/>
      <c r="M78" s="41">
        <v>1</v>
      </c>
      <c r="N78" s="51"/>
      <c r="O78" s="51"/>
      <c r="P78" s="51"/>
      <c r="Q78" s="29"/>
      <c r="R78" s="47"/>
    </row>
    <row r="79" ht="40" customHeight="1" spans="1:18">
      <c r="A79" s="31"/>
      <c r="B79" s="30" t="s">
        <v>86</v>
      </c>
      <c r="C79" s="30" t="s">
        <v>87</v>
      </c>
      <c r="D79" s="29" t="s">
        <v>69</v>
      </c>
      <c r="E79" s="30">
        <v>0.35</v>
      </c>
      <c r="F79" s="30" t="s">
        <v>88</v>
      </c>
      <c r="G79" s="30" t="s">
        <v>89</v>
      </c>
      <c r="H79" s="30" t="s">
        <v>72</v>
      </c>
      <c r="I79" s="29" t="s">
        <v>94</v>
      </c>
      <c r="J79" s="40"/>
      <c r="K79" s="40"/>
      <c r="L79" s="51"/>
      <c r="M79" s="41">
        <v>0.35</v>
      </c>
      <c r="N79" s="51"/>
      <c r="O79" s="51"/>
      <c r="P79" s="51"/>
      <c r="Q79" s="29"/>
      <c r="R79" s="47"/>
    </row>
    <row r="80" ht="40" customHeight="1" spans="1:18">
      <c r="A80" s="31"/>
      <c r="B80" s="26" t="s">
        <v>63</v>
      </c>
      <c r="C80" s="26" t="s">
        <v>64</v>
      </c>
      <c r="D80" s="29" t="s">
        <v>52</v>
      </c>
      <c r="E80" s="28">
        <v>0.4</v>
      </c>
      <c r="F80" s="26" t="s">
        <v>65</v>
      </c>
      <c r="G80" s="26" t="s">
        <v>54</v>
      </c>
      <c r="H80" s="26" t="s">
        <v>55</v>
      </c>
      <c r="I80" s="29" t="s">
        <v>94</v>
      </c>
      <c r="J80" s="40">
        <v>31.314911</v>
      </c>
      <c r="K80" s="40">
        <v>3.84</v>
      </c>
      <c r="L80" s="51">
        <v>3.2932964955</v>
      </c>
      <c r="M80" s="40">
        <v>0.4</v>
      </c>
      <c r="N80" s="51">
        <v>0</v>
      </c>
      <c r="O80" s="51">
        <v>0</v>
      </c>
      <c r="P80" s="51">
        <f>97816.11/10000</f>
        <v>9.781611</v>
      </c>
      <c r="Q80" s="44" t="s">
        <v>189</v>
      </c>
      <c r="R80" s="44" t="s">
        <v>183</v>
      </c>
    </row>
    <row r="81" ht="40" customHeight="1" spans="1:18">
      <c r="A81" s="31"/>
      <c r="B81" s="26" t="s">
        <v>50</v>
      </c>
      <c r="C81" s="26" t="s">
        <v>51</v>
      </c>
      <c r="D81" s="29" t="s">
        <v>52</v>
      </c>
      <c r="E81" s="28">
        <v>0.5</v>
      </c>
      <c r="F81" s="26" t="s">
        <v>53</v>
      </c>
      <c r="G81" s="26" t="s">
        <v>54</v>
      </c>
      <c r="H81" s="26" t="s">
        <v>55</v>
      </c>
      <c r="I81" s="29" t="s">
        <v>94</v>
      </c>
      <c r="J81" s="40"/>
      <c r="K81" s="40"/>
      <c r="L81" s="51"/>
      <c r="M81" s="40">
        <v>0.5</v>
      </c>
      <c r="N81" s="51"/>
      <c r="O81" s="51"/>
      <c r="P81" s="51"/>
      <c r="Q81" s="44"/>
      <c r="R81" s="44"/>
    </row>
    <row r="82" ht="40" customHeight="1" spans="1:18">
      <c r="A82" s="31"/>
      <c r="B82" s="30" t="s">
        <v>180</v>
      </c>
      <c r="C82" s="30" t="s">
        <v>181</v>
      </c>
      <c r="D82" s="29" t="s">
        <v>69</v>
      </c>
      <c r="E82" s="30">
        <v>0.67</v>
      </c>
      <c r="F82" s="30" t="s">
        <v>118</v>
      </c>
      <c r="G82" s="30" t="s">
        <v>115</v>
      </c>
      <c r="H82" s="30" t="s">
        <v>139</v>
      </c>
      <c r="I82" s="29" t="s">
        <v>94</v>
      </c>
      <c r="J82" s="40"/>
      <c r="K82" s="40"/>
      <c r="L82" s="51"/>
      <c r="M82" s="41">
        <v>0.67</v>
      </c>
      <c r="N82" s="51"/>
      <c r="O82" s="51"/>
      <c r="P82" s="51"/>
      <c r="Q82" s="44"/>
      <c r="R82" s="44"/>
    </row>
    <row r="83" ht="40" customHeight="1" spans="1:18">
      <c r="A83" s="31"/>
      <c r="B83" s="26" t="s">
        <v>63</v>
      </c>
      <c r="C83" s="26" t="s">
        <v>64</v>
      </c>
      <c r="D83" s="29" t="s">
        <v>52</v>
      </c>
      <c r="E83" s="28">
        <v>0.5</v>
      </c>
      <c r="F83" s="26" t="s">
        <v>65</v>
      </c>
      <c r="G83" s="26" t="s">
        <v>54</v>
      </c>
      <c r="H83" s="26" t="s">
        <v>55</v>
      </c>
      <c r="I83" s="29" t="s">
        <v>149</v>
      </c>
      <c r="J83" s="40">
        <v>3.275</v>
      </c>
      <c r="K83" s="40">
        <v>1.29</v>
      </c>
      <c r="L83" s="51">
        <v>0.7477563246</v>
      </c>
      <c r="M83" s="40">
        <v>0.5</v>
      </c>
      <c r="N83" s="51">
        <v>0</v>
      </c>
      <c r="O83" s="51">
        <v>0</v>
      </c>
      <c r="P83" s="51">
        <f>31406.19/10000</f>
        <v>3.140619</v>
      </c>
      <c r="Q83" s="44" t="s">
        <v>190</v>
      </c>
      <c r="R83" s="44" t="s">
        <v>183</v>
      </c>
    </row>
    <row r="84" ht="40" customHeight="1" spans="1:18">
      <c r="A84" s="31"/>
      <c r="B84" s="30" t="s">
        <v>143</v>
      </c>
      <c r="C84" s="30" t="s">
        <v>144</v>
      </c>
      <c r="D84" s="29" t="s">
        <v>69</v>
      </c>
      <c r="E84" s="30">
        <v>0.15</v>
      </c>
      <c r="F84" s="30" t="s">
        <v>88</v>
      </c>
      <c r="G84" s="30" t="s">
        <v>81</v>
      </c>
      <c r="H84" s="30" t="s">
        <v>139</v>
      </c>
      <c r="I84" s="29" t="s">
        <v>149</v>
      </c>
      <c r="J84" s="40"/>
      <c r="K84" s="40"/>
      <c r="L84" s="51"/>
      <c r="M84" s="41">
        <v>0.15</v>
      </c>
      <c r="N84" s="51"/>
      <c r="O84" s="51"/>
      <c r="P84" s="51"/>
      <c r="Q84" s="44"/>
      <c r="R84" s="44"/>
    </row>
    <row r="85" ht="40" customHeight="1" spans="1:18">
      <c r="A85" s="31"/>
      <c r="B85" s="30" t="s">
        <v>191</v>
      </c>
      <c r="C85" s="30" t="s">
        <v>192</v>
      </c>
      <c r="D85" s="29" t="s">
        <v>69</v>
      </c>
      <c r="E85" s="30">
        <v>1</v>
      </c>
      <c r="F85" s="30" t="s">
        <v>75</v>
      </c>
      <c r="G85" s="30" t="s">
        <v>193</v>
      </c>
      <c r="H85" s="30" t="s">
        <v>139</v>
      </c>
      <c r="I85" s="29" t="s">
        <v>94</v>
      </c>
      <c r="J85" s="41">
        <v>30</v>
      </c>
      <c r="K85" s="41">
        <v>15</v>
      </c>
      <c r="L85" s="41">
        <v>1.3</v>
      </c>
      <c r="M85" s="41">
        <v>1</v>
      </c>
      <c r="N85" s="41">
        <v>0</v>
      </c>
      <c r="O85" s="41">
        <v>0</v>
      </c>
      <c r="P85" s="41">
        <v>53.05</v>
      </c>
      <c r="Q85" s="29" t="s">
        <v>194</v>
      </c>
      <c r="R85" s="47" t="s">
        <v>195</v>
      </c>
    </row>
    <row r="86" ht="40" customHeight="1" spans="1:18">
      <c r="A86" s="31"/>
      <c r="B86" s="30" t="s">
        <v>73</v>
      </c>
      <c r="C86" s="30" t="s">
        <v>74</v>
      </c>
      <c r="D86" s="29" t="s">
        <v>69</v>
      </c>
      <c r="E86" s="30">
        <v>0.3</v>
      </c>
      <c r="F86" s="30" t="s">
        <v>75</v>
      </c>
      <c r="G86" s="30" t="s">
        <v>76</v>
      </c>
      <c r="H86" s="30" t="s">
        <v>72</v>
      </c>
      <c r="I86" s="29" t="s">
        <v>94</v>
      </c>
      <c r="J86" s="41"/>
      <c r="K86" s="41"/>
      <c r="L86" s="41"/>
      <c r="M86" s="41">
        <v>0.3</v>
      </c>
      <c r="N86" s="41"/>
      <c r="O86" s="41"/>
      <c r="P86" s="41"/>
      <c r="Q86" s="29"/>
      <c r="R86" s="47"/>
    </row>
    <row r="87" ht="40" customHeight="1" spans="1:18">
      <c r="A87" s="31"/>
      <c r="B87" s="26" t="s">
        <v>97</v>
      </c>
      <c r="C87" s="26" t="s">
        <v>98</v>
      </c>
      <c r="D87" s="29" t="s">
        <v>52</v>
      </c>
      <c r="E87" s="28">
        <v>0.97</v>
      </c>
      <c r="F87" s="26" t="s">
        <v>65</v>
      </c>
      <c r="G87" s="26" t="s">
        <v>92</v>
      </c>
      <c r="H87" s="26" t="s">
        <v>93</v>
      </c>
      <c r="I87" s="29" t="s">
        <v>94</v>
      </c>
      <c r="J87" s="40">
        <v>31.5315</v>
      </c>
      <c r="K87" s="40">
        <v>15</v>
      </c>
      <c r="L87" s="40">
        <v>8.68</v>
      </c>
      <c r="M87" s="40">
        <v>0.97</v>
      </c>
      <c r="N87" s="40">
        <v>0</v>
      </c>
      <c r="O87" s="40">
        <v>0</v>
      </c>
      <c r="P87" s="40">
        <v>43.47</v>
      </c>
      <c r="Q87" s="44" t="s">
        <v>196</v>
      </c>
      <c r="R87" s="44" t="s">
        <v>195</v>
      </c>
    </row>
    <row r="88" ht="40" customHeight="1" spans="1:18">
      <c r="A88" s="31"/>
      <c r="B88" s="26" t="s">
        <v>99</v>
      </c>
      <c r="C88" s="26" t="s">
        <v>100</v>
      </c>
      <c r="D88" s="29" t="s">
        <v>52</v>
      </c>
      <c r="E88" s="28">
        <v>0.83</v>
      </c>
      <c r="F88" s="26" t="s">
        <v>61</v>
      </c>
      <c r="G88" s="26" t="s">
        <v>101</v>
      </c>
      <c r="H88" s="26" t="s">
        <v>93</v>
      </c>
      <c r="I88" s="29" t="s">
        <v>94</v>
      </c>
      <c r="J88" s="40"/>
      <c r="K88" s="40"/>
      <c r="L88" s="40"/>
      <c r="M88" s="40">
        <v>0.83</v>
      </c>
      <c r="N88" s="40"/>
      <c r="O88" s="40"/>
      <c r="P88" s="40"/>
      <c r="Q88" s="44"/>
      <c r="R88" s="44"/>
    </row>
    <row r="89" ht="40" customHeight="1" spans="1:18">
      <c r="A89" s="31"/>
      <c r="B89" s="30" t="s">
        <v>107</v>
      </c>
      <c r="C89" s="30" t="s">
        <v>108</v>
      </c>
      <c r="D89" s="29" t="s">
        <v>69</v>
      </c>
      <c r="E89" s="30">
        <v>0.75</v>
      </c>
      <c r="F89" s="30" t="s">
        <v>109</v>
      </c>
      <c r="G89" s="30" t="s">
        <v>81</v>
      </c>
      <c r="H89" s="30" t="s">
        <v>106</v>
      </c>
      <c r="I89" s="29" t="s">
        <v>94</v>
      </c>
      <c r="J89" s="40"/>
      <c r="K89" s="40"/>
      <c r="L89" s="40"/>
      <c r="M89" s="41">
        <v>0.75</v>
      </c>
      <c r="N89" s="40"/>
      <c r="O89" s="40"/>
      <c r="P89" s="40"/>
      <c r="Q89" s="44"/>
      <c r="R89" s="44"/>
    </row>
    <row r="90" ht="40" customHeight="1" spans="1:18">
      <c r="A90" s="31"/>
      <c r="B90" s="30" t="s">
        <v>116</v>
      </c>
      <c r="C90" s="30" t="s">
        <v>117</v>
      </c>
      <c r="D90" s="29" t="s">
        <v>69</v>
      </c>
      <c r="E90" s="30">
        <v>1</v>
      </c>
      <c r="F90" s="30" t="s">
        <v>118</v>
      </c>
      <c r="G90" s="30" t="s">
        <v>119</v>
      </c>
      <c r="H90" s="30" t="s">
        <v>72</v>
      </c>
      <c r="I90" s="29" t="s">
        <v>94</v>
      </c>
      <c r="J90" s="40"/>
      <c r="K90" s="40"/>
      <c r="L90" s="40"/>
      <c r="M90" s="41">
        <v>1</v>
      </c>
      <c r="N90" s="40"/>
      <c r="O90" s="40"/>
      <c r="P90" s="40"/>
      <c r="Q90" s="44"/>
      <c r="R90" s="44"/>
    </row>
    <row r="91" ht="40" customHeight="1" spans="1:18">
      <c r="A91" s="31"/>
      <c r="B91" s="30" t="s">
        <v>184</v>
      </c>
      <c r="C91" s="30" t="s">
        <v>185</v>
      </c>
      <c r="D91" s="29" t="s">
        <v>69</v>
      </c>
      <c r="E91" s="49">
        <v>0.99</v>
      </c>
      <c r="F91" s="30" t="s">
        <v>75</v>
      </c>
      <c r="G91" s="30" t="s">
        <v>115</v>
      </c>
      <c r="H91" s="30" t="s">
        <v>72</v>
      </c>
      <c r="I91" s="29" t="s">
        <v>94</v>
      </c>
      <c r="J91" s="40"/>
      <c r="K91" s="40"/>
      <c r="L91" s="40"/>
      <c r="M91" s="41">
        <v>0.99</v>
      </c>
      <c r="N91" s="40"/>
      <c r="O91" s="40"/>
      <c r="P91" s="40"/>
      <c r="Q91" s="44"/>
      <c r="R91" s="44"/>
    </row>
    <row r="92" ht="40" customHeight="1" spans="1:18">
      <c r="A92" s="31"/>
      <c r="B92" s="26" t="s">
        <v>197</v>
      </c>
      <c r="C92" s="26" t="s">
        <v>198</v>
      </c>
      <c r="D92" s="29" t="s">
        <v>52</v>
      </c>
      <c r="E92" s="28">
        <v>0.06</v>
      </c>
      <c r="F92" s="26" t="s">
        <v>84</v>
      </c>
      <c r="G92" s="26" t="s">
        <v>199</v>
      </c>
      <c r="H92" s="26" t="s">
        <v>200</v>
      </c>
      <c r="I92" s="29" t="s">
        <v>153</v>
      </c>
      <c r="J92" s="40">
        <v>1.306</v>
      </c>
      <c r="K92" s="40">
        <v>1</v>
      </c>
      <c r="L92" s="40">
        <v>1.01</v>
      </c>
      <c r="M92" s="40">
        <v>0.06</v>
      </c>
      <c r="N92" s="40">
        <v>0.22</v>
      </c>
      <c r="O92" s="40">
        <v>0</v>
      </c>
      <c r="P92" s="40">
        <v>2.25</v>
      </c>
      <c r="Q92" s="44" t="s">
        <v>201</v>
      </c>
      <c r="R92" s="44" t="s">
        <v>195</v>
      </c>
    </row>
    <row r="93" ht="40" customHeight="1" spans="1:18">
      <c r="A93" s="31"/>
      <c r="B93" s="26" t="s">
        <v>202</v>
      </c>
      <c r="C93" s="26" t="s">
        <v>203</v>
      </c>
      <c r="D93" s="29" t="s">
        <v>52</v>
      </c>
      <c r="E93" s="28">
        <v>0.44</v>
      </c>
      <c r="F93" s="26" t="s">
        <v>53</v>
      </c>
      <c r="G93" s="26" t="s">
        <v>204</v>
      </c>
      <c r="H93" s="26" t="s">
        <v>200</v>
      </c>
      <c r="I93" s="29" t="s">
        <v>153</v>
      </c>
      <c r="J93" s="40"/>
      <c r="K93" s="40"/>
      <c r="L93" s="40"/>
      <c r="M93" s="40">
        <v>0.44</v>
      </c>
      <c r="N93" s="40"/>
      <c r="O93" s="40"/>
      <c r="P93" s="40"/>
      <c r="Q93" s="44"/>
      <c r="R93" s="44"/>
    </row>
    <row r="94" ht="40" customHeight="1" spans="1:18">
      <c r="A94" s="31"/>
      <c r="B94" s="26" t="s">
        <v>164</v>
      </c>
      <c r="C94" s="26" t="s">
        <v>165</v>
      </c>
      <c r="D94" s="29" t="s">
        <v>52</v>
      </c>
      <c r="E94" s="28">
        <v>0.5</v>
      </c>
      <c r="F94" s="26" t="s">
        <v>65</v>
      </c>
      <c r="G94" s="26" t="s">
        <v>138</v>
      </c>
      <c r="H94" s="26" t="s">
        <v>166</v>
      </c>
      <c r="I94" s="29" t="s">
        <v>94</v>
      </c>
      <c r="J94" s="40">
        <v>1.7893</v>
      </c>
      <c r="K94" s="40">
        <v>1.06</v>
      </c>
      <c r="L94" s="40">
        <v>0.763857</v>
      </c>
      <c r="M94" s="40">
        <v>0.5</v>
      </c>
      <c r="N94" s="40">
        <v>0</v>
      </c>
      <c r="O94" s="40">
        <v>0</v>
      </c>
      <c r="P94" s="40">
        <v>1.920617</v>
      </c>
      <c r="Q94" s="44" t="s">
        <v>205</v>
      </c>
      <c r="R94" s="44" t="s">
        <v>206</v>
      </c>
    </row>
    <row r="95" ht="40" customHeight="1" spans="1:18">
      <c r="A95" s="31"/>
      <c r="B95" s="30" t="s">
        <v>160</v>
      </c>
      <c r="C95" s="30" t="s">
        <v>161</v>
      </c>
      <c r="D95" s="29" t="s">
        <v>69</v>
      </c>
      <c r="E95" s="30">
        <v>0.1</v>
      </c>
      <c r="F95" s="30" t="s">
        <v>109</v>
      </c>
      <c r="G95" s="30" t="s">
        <v>162</v>
      </c>
      <c r="H95" s="30" t="s">
        <v>125</v>
      </c>
      <c r="I95" s="29" t="s">
        <v>94</v>
      </c>
      <c r="J95" s="40"/>
      <c r="K95" s="40"/>
      <c r="L95" s="40"/>
      <c r="M95" s="41">
        <v>0.1</v>
      </c>
      <c r="N95" s="40"/>
      <c r="O95" s="40"/>
      <c r="P95" s="40"/>
      <c r="Q95" s="44"/>
      <c r="R95" s="44"/>
    </row>
    <row r="96" ht="40" customHeight="1" spans="1:18">
      <c r="A96" s="31"/>
      <c r="B96" s="30" t="s">
        <v>207</v>
      </c>
      <c r="C96" s="30" t="s">
        <v>208</v>
      </c>
      <c r="D96" s="29" t="s">
        <v>69</v>
      </c>
      <c r="E96" s="30">
        <v>0.15</v>
      </c>
      <c r="F96" s="30" t="s">
        <v>75</v>
      </c>
      <c r="G96" s="30" t="s">
        <v>209</v>
      </c>
      <c r="H96" s="30" t="s">
        <v>125</v>
      </c>
      <c r="I96" s="29" t="s">
        <v>94</v>
      </c>
      <c r="J96" s="40"/>
      <c r="K96" s="40"/>
      <c r="L96" s="40"/>
      <c r="M96" s="41">
        <v>0.15</v>
      </c>
      <c r="N96" s="40"/>
      <c r="O96" s="40"/>
      <c r="P96" s="40"/>
      <c r="Q96" s="44"/>
      <c r="R96" s="44"/>
    </row>
    <row r="97" ht="40" customHeight="1" spans="1:18">
      <c r="A97" s="31"/>
      <c r="B97" s="30" t="s">
        <v>73</v>
      </c>
      <c r="C97" s="30" t="s">
        <v>74</v>
      </c>
      <c r="D97" s="29" t="s">
        <v>69</v>
      </c>
      <c r="E97" s="30">
        <v>0.5</v>
      </c>
      <c r="F97" s="30" t="s">
        <v>75</v>
      </c>
      <c r="G97" s="30" t="s">
        <v>76</v>
      </c>
      <c r="H97" s="30" t="s">
        <v>72</v>
      </c>
      <c r="I97" s="29" t="s">
        <v>94</v>
      </c>
      <c r="J97" s="41">
        <v>2.1711</v>
      </c>
      <c r="K97" s="41">
        <v>1.2</v>
      </c>
      <c r="L97" s="41">
        <v>0.5</v>
      </c>
      <c r="M97" s="41">
        <v>0.5</v>
      </c>
      <c r="N97" s="41">
        <v>0</v>
      </c>
      <c r="O97" s="41">
        <v>0</v>
      </c>
      <c r="P97" s="41">
        <v>3.255659</v>
      </c>
      <c r="Q97" s="29" t="s">
        <v>210</v>
      </c>
      <c r="R97" s="47" t="s">
        <v>206</v>
      </c>
    </row>
    <row r="98" ht="40" customHeight="1" spans="1:18">
      <c r="A98" s="31"/>
      <c r="B98" s="26" t="s">
        <v>164</v>
      </c>
      <c r="C98" s="26" t="s">
        <v>165</v>
      </c>
      <c r="D98" s="29" t="s">
        <v>52</v>
      </c>
      <c r="E98" s="28">
        <v>0.5</v>
      </c>
      <c r="F98" s="26" t="s">
        <v>65</v>
      </c>
      <c r="G98" s="26" t="s">
        <v>138</v>
      </c>
      <c r="H98" s="26" t="s">
        <v>166</v>
      </c>
      <c r="I98" s="29" t="s">
        <v>94</v>
      </c>
      <c r="J98" s="40">
        <v>1.8589</v>
      </c>
      <c r="K98" s="40">
        <v>1</v>
      </c>
      <c r="L98" s="40">
        <v>1.269357</v>
      </c>
      <c r="M98" s="40">
        <v>1</v>
      </c>
      <c r="N98" s="40">
        <v>0.9789</v>
      </c>
      <c r="O98" s="40">
        <v>0.2967</v>
      </c>
      <c r="P98" s="40">
        <v>1.805906</v>
      </c>
      <c r="Q98" s="29" t="s">
        <v>211</v>
      </c>
      <c r="R98" s="47" t="s">
        <v>206</v>
      </c>
    </row>
    <row r="99" ht="40" customHeight="1" spans="1:18">
      <c r="A99" s="31"/>
      <c r="B99" s="26" t="s">
        <v>212</v>
      </c>
      <c r="C99" s="26" t="s">
        <v>213</v>
      </c>
      <c r="D99" s="29" t="s">
        <v>52</v>
      </c>
      <c r="E99" s="28">
        <v>0.5</v>
      </c>
      <c r="F99" s="26" t="s">
        <v>65</v>
      </c>
      <c r="G99" s="26" t="s">
        <v>199</v>
      </c>
      <c r="H99" s="26" t="s">
        <v>200</v>
      </c>
      <c r="I99" s="29" t="s">
        <v>94</v>
      </c>
      <c r="J99" s="40">
        <v>0.88</v>
      </c>
      <c r="K99" s="40">
        <v>0.5</v>
      </c>
      <c r="L99" s="40">
        <v>0.5</v>
      </c>
      <c r="M99" s="40">
        <v>0.5</v>
      </c>
      <c r="N99" s="40">
        <v>0</v>
      </c>
      <c r="O99" s="40">
        <v>0</v>
      </c>
      <c r="P99" s="40">
        <v>1.373101</v>
      </c>
      <c r="Q99" s="29" t="s">
        <v>214</v>
      </c>
      <c r="R99" s="47" t="s">
        <v>215</v>
      </c>
    </row>
    <row r="100" ht="40" customHeight="1" spans="1:18">
      <c r="A100" s="31"/>
      <c r="B100" s="30" t="s">
        <v>180</v>
      </c>
      <c r="C100" s="30" t="s">
        <v>181</v>
      </c>
      <c r="D100" s="29" t="s">
        <v>69</v>
      </c>
      <c r="E100" s="30">
        <v>0.5</v>
      </c>
      <c r="F100" s="30" t="s">
        <v>118</v>
      </c>
      <c r="G100" s="30" t="s">
        <v>115</v>
      </c>
      <c r="H100" s="30" t="s">
        <v>139</v>
      </c>
      <c r="I100" s="29" t="s">
        <v>149</v>
      </c>
      <c r="J100" s="41">
        <v>2.542203</v>
      </c>
      <c r="K100" s="41">
        <v>1.6</v>
      </c>
      <c r="L100" s="41">
        <v>1</v>
      </c>
      <c r="M100" s="41">
        <v>0.5</v>
      </c>
      <c r="N100" s="41">
        <v>0</v>
      </c>
      <c r="O100" s="41">
        <v>0</v>
      </c>
      <c r="P100" s="41">
        <v>5.239534</v>
      </c>
      <c r="Q100" s="46" t="s">
        <v>216</v>
      </c>
      <c r="R100" s="47" t="s">
        <v>215</v>
      </c>
    </row>
    <row r="101" ht="40" customHeight="1" spans="1:18">
      <c r="A101" s="31"/>
      <c r="B101" s="30" t="s">
        <v>217</v>
      </c>
      <c r="C101" s="30" t="s">
        <v>218</v>
      </c>
      <c r="D101" s="29" t="s">
        <v>69</v>
      </c>
      <c r="E101" s="30">
        <v>0.5</v>
      </c>
      <c r="F101" s="30" t="s">
        <v>75</v>
      </c>
      <c r="G101" s="30" t="s">
        <v>193</v>
      </c>
      <c r="H101" s="30" t="s">
        <v>139</v>
      </c>
      <c r="I101" s="29" t="s">
        <v>149</v>
      </c>
      <c r="J101" s="41"/>
      <c r="K101" s="41"/>
      <c r="L101" s="41"/>
      <c r="M101" s="41">
        <v>0.5</v>
      </c>
      <c r="N101" s="41"/>
      <c r="O101" s="41"/>
      <c r="P101" s="41"/>
      <c r="Q101" s="46"/>
      <c r="R101" s="48"/>
    </row>
    <row r="102" ht="14.3" customHeight="1" spans="2:11">
      <c r="B102" s="1" t="s">
        <v>219</v>
      </c>
      <c r="C102" s="1"/>
      <c r="D102" s="20"/>
      <c r="E102" s="1"/>
      <c r="F102" s="20"/>
      <c r="G102" s="20"/>
      <c r="H102" s="1"/>
      <c r="I102" s="1"/>
      <c r="J102" s="1"/>
      <c r="K102" s="1"/>
    </row>
  </sheetData>
  <mergeCells count="202">
    <mergeCell ref="B5:Q5"/>
    <mergeCell ref="C7:H7"/>
    <mergeCell ref="J7:K7"/>
    <mergeCell ref="L7:M7"/>
    <mergeCell ref="B102:K102"/>
    <mergeCell ref="I7:I8"/>
    <mergeCell ref="J9:J10"/>
    <mergeCell ref="J11:J14"/>
    <mergeCell ref="J15:J22"/>
    <mergeCell ref="J23:J25"/>
    <mergeCell ref="J26:J31"/>
    <mergeCell ref="J32:J33"/>
    <mergeCell ref="J35:J43"/>
    <mergeCell ref="J45:J46"/>
    <mergeCell ref="J47:J52"/>
    <mergeCell ref="J53:J56"/>
    <mergeCell ref="J58:J59"/>
    <mergeCell ref="J60:J61"/>
    <mergeCell ref="J62:J65"/>
    <mergeCell ref="J66:J69"/>
    <mergeCell ref="J70:J72"/>
    <mergeCell ref="J74:J75"/>
    <mergeCell ref="J77:J79"/>
    <mergeCell ref="J80:J82"/>
    <mergeCell ref="J83:J84"/>
    <mergeCell ref="J85:J86"/>
    <mergeCell ref="J87:J91"/>
    <mergeCell ref="J92:J93"/>
    <mergeCell ref="J94:J96"/>
    <mergeCell ref="J100:J101"/>
    <mergeCell ref="K9:K10"/>
    <mergeCell ref="K11:K14"/>
    <mergeCell ref="K15:K22"/>
    <mergeCell ref="K23:K25"/>
    <mergeCell ref="K26:K31"/>
    <mergeCell ref="K32:K33"/>
    <mergeCell ref="K35:K43"/>
    <mergeCell ref="K45:K46"/>
    <mergeCell ref="K47:K52"/>
    <mergeCell ref="K53:K56"/>
    <mergeCell ref="K58:K59"/>
    <mergeCell ref="K60:K61"/>
    <mergeCell ref="K62:K65"/>
    <mergeCell ref="K66:K69"/>
    <mergeCell ref="K70:K72"/>
    <mergeCell ref="K74:K75"/>
    <mergeCell ref="K77:K79"/>
    <mergeCell ref="K80:K82"/>
    <mergeCell ref="K83:K84"/>
    <mergeCell ref="K85:K86"/>
    <mergeCell ref="K87:K91"/>
    <mergeCell ref="K92:K93"/>
    <mergeCell ref="K94:K96"/>
    <mergeCell ref="K100:K101"/>
    <mergeCell ref="L9:L10"/>
    <mergeCell ref="L11:L14"/>
    <mergeCell ref="L15:L22"/>
    <mergeCell ref="L23:L25"/>
    <mergeCell ref="L26:L31"/>
    <mergeCell ref="L32:L33"/>
    <mergeCell ref="L35:L43"/>
    <mergeCell ref="L45:L46"/>
    <mergeCell ref="L47:L52"/>
    <mergeCell ref="L53:L56"/>
    <mergeCell ref="L58:L59"/>
    <mergeCell ref="L60:L61"/>
    <mergeCell ref="L62:L65"/>
    <mergeCell ref="L66:L69"/>
    <mergeCell ref="L70:L72"/>
    <mergeCell ref="L74:L75"/>
    <mergeCell ref="L77:L79"/>
    <mergeCell ref="L80:L82"/>
    <mergeCell ref="L83:L84"/>
    <mergeCell ref="L85:L86"/>
    <mergeCell ref="L87:L91"/>
    <mergeCell ref="L92:L93"/>
    <mergeCell ref="L94:L96"/>
    <mergeCell ref="L100:L101"/>
    <mergeCell ref="N7:N8"/>
    <mergeCell ref="N9:N10"/>
    <mergeCell ref="N11:N14"/>
    <mergeCell ref="N15:N22"/>
    <mergeCell ref="N23:N25"/>
    <mergeCell ref="N26:N31"/>
    <mergeCell ref="N32:N33"/>
    <mergeCell ref="N35:N43"/>
    <mergeCell ref="N45:N46"/>
    <mergeCell ref="N47:N52"/>
    <mergeCell ref="N53:N56"/>
    <mergeCell ref="N58:N59"/>
    <mergeCell ref="N60:N61"/>
    <mergeCell ref="N62:N65"/>
    <mergeCell ref="N66:N69"/>
    <mergeCell ref="N70:N72"/>
    <mergeCell ref="N74:N75"/>
    <mergeCell ref="N77:N79"/>
    <mergeCell ref="N80:N82"/>
    <mergeCell ref="N83:N84"/>
    <mergeCell ref="N85:N86"/>
    <mergeCell ref="N87:N91"/>
    <mergeCell ref="N92:N93"/>
    <mergeCell ref="N94:N96"/>
    <mergeCell ref="N100:N101"/>
    <mergeCell ref="O7:O8"/>
    <mergeCell ref="O9:O10"/>
    <mergeCell ref="O11:O14"/>
    <mergeCell ref="O15:O22"/>
    <mergeCell ref="O23:O25"/>
    <mergeCell ref="O26:O31"/>
    <mergeCell ref="O32:O33"/>
    <mergeCell ref="O35:O43"/>
    <mergeCell ref="O45:O46"/>
    <mergeCell ref="O47:O52"/>
    <mergeCell ref="O53:O56"/>
    <mergeCell ref="O58:O59"/>
    <mergeCell ref="O60:O61"/>
    <mergeCell ref="O62:O65"/>
    <mergeCell ref="O66:O69"/>
    <mergeCell ref="O70:O72"/>
    <mergeCell ref="O74:O75"/>
    <mergeCell ref="O77:O79"/>
    <mergeCell ref="O80:O82"/>
    <mergeCell ref="O83:O84"/>
    <mergeCell ref="O85:O86"/>
    <mergeCell ref="O87:O91"/>
    <mergeCell ref="O92:O93"/>
    <mergeCell ref="O94:O96"/>
    <mergeCell ref="O100:O101"/>
    <mergeCell ref="P7:P8"/>
    <mergeCell ref="P9:P10"/>
    <mergeCell ref="P11:P14"/>
    <mergeCell ref="P15:P22"/>
    <mergeCell ref="P23:P25"/>
    <mergeCell ref="P26:P31"/>
    <mergeCell ref="P32:P33"/>
    <mergeCell ref="P35:P43"/>
    <mergeCell ref="P45:P46"/>
    <mergeCell ref="P47:P52"/>
    <mergeCell ref="P53:P56"/>
    <mergeCell ref="P58:P59"/>
    <mergeCell ref="P60:P61"/>
    <mergeCell ref="P62:P65"/>
    <mergeCell ref="P66:P69"/>
    <mergeCell ref="P70:P72"/>
    <mergeCell ref="P74:P75"/>
    <mergeCell ref="P77:P79"/>
    <mergeCell ref="P80:P82"/>
    <mergeCell ref="P83:P84"/>
    <mergeCell ref="P85:P86"/>
    <mergeCell ref="P87:P91"/>
    <mergeCell ref="P92:P93"/>
    <mergeCell ref="P94:P96"/>
    <mergeCell ref="P100:P101"/>
    <mergeCell ref="Q7:Q8"/>
    <mergeCell ref="Q9:Q10"/>
    <mergeCell ref="Q11:Q14"/>
    <mergeCell ref="Q15:Q22"/>
    <mergeCell ref="Q23:Q25"/>
    <mergeCell ref="Q26:Q31"/>
    <mergeCell ref="Q32:Q33"/>
    <mergeCell ref="Q35:Q43"/>
    <mergeCell ref="Q45:Q46"/>
    <mergeCell ref="Q47:Q52"/>
    <mergeCell ref="Q53:Q56"/>
    <mergeCell ref="Q58:Q59"/>
    <mergeCell ref="Q60:Q61"/>
    <mergeCell ref="Q62:Q65"/>
    <mergeCell ref="Q66:Q69"/>
    <mergeCell ref="Q70:Q72"/>
    <mergeCell ref="Q74:Q75"/>
    <mergeCell ref="Q77:Q79"/>
    <mergeCell ref="Q80:Q82"/>
    <mergeCell ref="Q83:Q84"/>
    <mergeCell ref="Q85:Q86"/>
    <mergeCell ref="Q87:Q91"/>
    <mergeCell ref="Q92:Q93"/>
    <mergeCell ref="Q94:Q96"/>
    <mergeCell ref="Q100:Q101"/>
    <mergeCell ref="R9:R10"/>
    <mergeCell ref="R11:R14"/>
    <mergeCell ref="R15:R22"/>
    <mergeCell ref="R23:R25"/>
    <mergeCell ref="R26:R31"/>
    <mergeCell ref="R32:R33"/>
    <mergeCell ref="R35:R43"/>
    <mergeCell ref="R45:R46"/>
    <mergeCell ref="R47:R52"/>
    <mergeCell ref="R53:R56"/>
    <mergeCell ref="R58:R59"/>
    <mergeCell ref="R60:R61"/>
    <mergeCell ref="R62:R65"/>
    <mergeCell ref="R66:R69"/>
    <mergeCell ref="R70:R72"/>
    <mergeCell ref="R74:R75"/>
    <mergeCell ref="R77:R79"/>
    <mergeCell ref="R80:R82"/>
    <mergeCell ref="R83:R84"/>
    <mergeCell ref="R85:R86"/>
    <mergeCell ref="R87:R91"/>
    <mergeCell ref="R92:R93"/>
    <mergeCell ref="R94:R96"/>
    <mergeCell ref="R100:R101"/>
  </mergeCells>
  <pageMargins left="0.751388888888889" right="0.751388888888889" top="0.236111111111111" bottom="0.236111111111111" header="0.118055555555556" footer="0"/>
  <pageSetup paperSize="8" scale="99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8" topLeftCell="A9" activePane="bottomLeft" state="frozen"/>
      <selection/>
      <selection pane="bottomLeft" activeCell="B5" sqref="B5:G5"/>
    </sheetView>
  </sheetViews>
  <sheetFormatPr defaultColWidth="10" defaultRowHeight="13.5"/>
  <cols>
    <col min="1" max="1" width="9" hidden="1"/>
    <col min="2" max="2" width="13.5666666666667" customWidth="1"/>
    <col min="3" max="3" width="38.675" customWidth="1"/>
    <col min="4" max="4" width="23.2" customWidth="1"/>
    <col min="5" max="5" width="9" hidden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3">
      <c r="A1" s="1">
        <v>0</v>
      </c>
      <c r="B1" s="1" t="s">
        <v>220</v>
      </c>
      <c r="C1" s="1" t="s">
        <v>221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222</v>
      </c>
      <c r="G2" s="1" t="s">
        <v>223</v>
      </c>
      <c r="H2" s="1" t="s">
        <v>8</v>
      </c>
    </row>
    <row r="3" hidden="1" spans="1:9">
      <c r="A3" s="1">
        <v>0</v>
      </c>
      <c r="C3" s="1" t="s">
        <v>9</v>
      </c>
      <c r="D3" s="1" t="s">
        <v>224</v>
      </c>
      <c r="E3" s="1" t="s">
        <v>22</v>
      </c>
      <c r="F3" s="1" t="s">
        <v>225</v>
      </c>
      <c r="G3" s="1" t="s">
        <v>226</v>
      </c>
      <c r="H3" s="1" t="s">
        <v>227</v>
      </c>
      <c r="I3" s="1" t="s">
        <v>227</v>
      </c>
    </row>
    <row r="4" ht="14.3" customHeight="1" spans="1:2">
      <c r="A4" s="1">
        <v>0</v>
      </c>
      <c r="B4" s="1" t="s">
        <v>228</v>
      </c>
    </row>
    <row r="5" ht="27.85" customHeight="1" spans="1:7">
      <c r="A5" s="1">
        <v>0</v>
      </c>
      <c r="B5" s="2" t="s">
        <v>229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4" t="s">
        <v>230</v>
      </c>
      <c r="C7" s="4" t="s">
        <v>231</v>
      </c>
      <c r="D7" s="4"/>
      <c r="E7" s="5"/>
      <c r="F7" s="4" t="s">
        <v>232</v>
      </c>
      <c r="G7" s="4"/>
    </row>
    <row r="8" ht="19.9" customHeight="1" spans="1:7">
      <c r="A8" s="1">
        <v>0</v>
      </c>
      <c r="B8" s="4"/>
      <c r="C8" s="4" t="s">
        <v>31</v>
      </c>
      <c r="D8" s="4" t="s">
        <v>233</v>
      </c>
      <c r="E8" s="5"/>
      <c r="F8" s="4" t="s">
        <v>234</v>
      </c>
      <c r="G8" s="4" t="s">
        <v>233</v>
      </c>
    </row>
    <row r="9" ht="17.3" customHeight="1" spans="1:7">
      <c r="A9" s="1">
        <v>0</v>
      </c>
      <c r="B9" s="6" t="s">
        <v>235</v>
      </c>
      <c r="C9" s="7"/>
      <c r="D9" s="8">
        <v>0</v>
      </c>
      <c r="E9" s="5"/>
      <c r="F9" s="7"/>
      <c r="G9" s="8">
        <v>0</v>
      </c>
    </row>
    <row r="10" ht="17.3" customHeight="1" spans="1:9">
      <c r="A10" s="1" t="s">
        <v>39</v>
      </c>
      <c r="B10" s="9"/>
      <c r="C10" s="12"/>
      <c r="D10" s="8"/>
      <c r="E10" s="7"/>
      <c r="F10" s="12"/>
      <c r="G10" s="8"/>
      <c r="H10" s="1"/>
      <c r="I10" s="1"/>
    </row>
  </sheetData>
  <mergeCells count="4">
    <mergeCell ref="B5:G5"/>
    <mergeCell ref="C7:D7"/>
    <mergeCell ref="F7:G7"/>
    <mergeCell ref="B7:B8"/>
  </mergeCells>
  <pageMargins left="0.75" right="0.75" top="0.26875" bottom="0.26875" header="0" footer="0"/>
  <pageSetup paperSize="8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abSelected="1" topLeftCell="B4" workbookViewId="0">
      <selection activeCell="D10" sqref="D10"/>
    </sheetView>
  </sheetViews>
  <sheetFormatPr defaultColWidth="10" defaultRowHeight="13.5" outlineLevelCol="7"/>
  <cols>
    <col min="1" max="1" width="9" hidden="1"/>
    <col min="2" max="2" width="17.5" customWidth="1"/>
    <col min="3" max="3" width="38.675" customWidth="1"/>
    <col min="4" max="4" width="23.2" customWidth="1"/>
    <col min="5" max="5" width="9" hidden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3">
      <c r="A1" s="1">
        <v>0</v>
      </c>
      <c r="B1" s="1" t="s">
        <v>220</v>
      </c>
      <c r="C1" s="1" t="s">
        <v>236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222</v>
      </c>
      <c r="G2" s="1" t="s">
        <v>223</v>
      </c>
      <c r="H2" s="1" t="s">
        <v>42</v>
      </c>
    </row>
    <row r="3" hidden="1" spans="1:8">
      <c r="A3" s="1">
        <v>0</v>
      </c>
      <c r="C3" s="1" t="s">
        <v>9</v>
      </c>
      <c r="D3" s="1" t="s">
        <v>224</v>
      </c>
      <c r="E3" s="1" t="s">
        <v>22</v>
      </c>
      <c r="F3" s="1" t="s">
        <v>225</v>
      </c>
      <c r="G3" s="1" t="s">
        <v>226</v>
      </c>
      <c r="H3" s="1" t="s">
        <v>227</v>
      </c>
    </row>
    <row r="4" ht="14.3" customHeight="1" spans="1:2">
      <c r="A4" s="1">
        <v>0</v>
      </c>
      <c r="B4" s="1" t="s">
        <v>228</v>
      </c>
    </row>
    <row r="5" ht="27.85" customHeight="1" spans="1:7">
      <c r="A5" s="1">
        <v>0</v>
      </c>
      <c r="B5" s="2" t="s">
        <v>237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4" t="s">
        <v>230</v>
      </c>
      <c r="C7" s="4" t="s">
        <v>238</v>
      </c>
      <c r="D7" s="4"/>
      <c r="E7" s="5"/>
      <c r="F7" s="4" t="s">
        <v>239</v>
      </c>
      <c r="G7" s="4"/>
    </row>
    <row r="8" ht="19.9" customHeight="1" spans="1:7">
      <c r="A8" s="1">
        <v>0</v>
      </c>
      <c r="B8" s="4"/>
      <c r="C8" s="4" t="s">
        <v>31</v>
      </c>
      <c r="D8" s="4" t="s">
        <v>233</v>
      </c>
      <c r="E8" s="5"/>
      <c r="F8" s="4" t="s">
        <v>234</v>
      </c>
      <c r="G8" s="4" t="s">
        <v>233</v>
      </c>
    </row>
    <row r="9" ht="17.3" customHeight="1" spans="1:8">
      <c r="A9" s="1">
        <v>0</v>
      </c>
      <c r="B9" s="6" t="s">
        <v>235</v>
      </c>
      <c r="C9" s="7"/>
      <c r="D9" s="8">
        <f>SUM(D10:D46)</f>
        <v>53.11</v>
      </c>
      <c r="E9" s="7"/>
      <c r="F9" s="7"/>
      <c r="G9" s="8">
        <v>53.11</v>
      </c>
      <c r="H9" s="1"/>
    </row>
    <row r="10" ht="20" customHeight="1" spans="1:8">
      <c r="A10" s="1" t="s">
        <v>39</v>
      </c>
      <c r="B10" s="9">
        <v>1</v>
      </c>
      <c r="C10" s="10" t="s">
        <v>240</v>
      </c>
      <c r="D10" s="11">
        <v>0.45</v>
      </c>
      <c r="E10" s="12" t="s">
        <v>241</v>
      </c>
      <c r="F10" s="12" t="s">
        <v>242</v>
      </c>
      <c r="G10" s="8">
        <v>53.11</v>
      </c>
      <c r="H10" s="1" t="s">
        <v>243</v>
      </c>
    </row>
    <row r="11" ht="20" customHeight="1" spans="1:8">
      <c r="A11" s="1" t="s">
        <v>39</v>
      </c>
      <c r="B11" s="9">
        <v>2</v>
      </c>
      <c r="C11" s="10" t="s">
        <v>244</v>
      </c>
      <c r="D11" s="11">
        <v>0.3</v>
      </c>
      <c r="E11" s="12" t="s">
        <v>245</v>
      </c>
      <c r="F11" s="12"/>
      <c r="G11" s="8"/>
      <c r="H11" s="1"/>
    </row>
    <row r="12" ht="20" customHeight="1" spans="1:8">
      <c r="A12" s="1" t="s">
        <v>39</v>
      </c>
      <c r="B12" s="9">
        <v>3</v>
      </c>
      <c r="C12" s="10" t="s">
        <v>246</v>
      </c>
      <c r="D12" s="11">
        <v>4.2</v>
      </c>
      <c r="E12" s="12" t="s">
        <v>247</v>
      </c>
      <c r="F12" s="12"/>
      <c r="G12" s="8"/>
      <c r="H12" s="1"/>
    </row>
    <row r="13" ht="20" customHeight="1" spans="1:8">
      <c r="A13" s="1" t="s">
        <v>39</v>
      </c>
      <c r="B13" s="9">
        <v>4</v>
      </c>
      <c r="C13" s="10" t="s">
        <v>248</v>
      </c>
      <c r="D13" s="11">
        <v>2.75</v>
      </c>
      <c r="E13" s="12" t="s">
        <v>249</v>
      </c>
      <c r="F13" s="12"/>
      <c r="G13" s="8"/>
      <c r="H13" s="1"/>
    </row>
    <row r="14" ht="20" customHeight="1" spans="1:8">
      <c r="A14" s="1" t="s">
        <v>39</v>
      </c>
      <c r="B14" s="9">
        <v>5</v>
      </c>
      <c r="C14" s="10" t="s">
        <v>250</v>
      </c>
      <c r="D14" s="11">
        <v>3.66</v>
      </c>
      <c r="E14" s="12" t="s">
        <v>251</v>
      </c>
      <c r="F14" s="12"/>
      <c r="G14" s="8"/>
      <c r="H14" s="1"/>
    </row>
    <row r="15" ht="20" customHeight="1" spans="1:8">
      <c r="A15" s="1" t="s">
        <v>39</v>
      </c>
      <c r="B15" s="9">
        <v>6</v>
      </c>
      <c r="C15" s="10" t="s">
        <v>252</v>
      </c>
      <c r="D15" s="11">
        <v>1.5</v>
      </c>
      <c r="E15" s="12" t="s">
        <v>253</v>
      </c>
      <c r="F15" s="12"/>
      <c r="G15" s="8"/>
      <c r="H15" s="1"/>
    </row>
    <row r="16" ht="20" customHeight="1" spans="1:8">
      <c r="A16" s="1" t="s">
        <v>39</v>
      </c>
      <c r="B16" s="9">
        <v>7</v>
      </c>
      <c r="C16" s="10" t="s">
        <v>254</v>
      </c>
      <c r="D16" s="11">
        <v>1.2</v>
      </c>
      <c r="E16" s="12" t="s">
        <v>255</v>
      </c>
      <c r="F16" s="12"/>
      <c r="G16" s="8"/>
      <c r="H16" s="1"/>
    </row>
    <row r="17" ht="20" customHeight="1" spans="1:8">
      <c r="A17" s="1" t="s">
        <v>39</v>
      </c>
      <c r="B17" s="9">
        <v>8</v>
      </c>
      <c r="C17" s="10" t="s">
        <v>256</v>
      </c>
      <c r="D17" s="11">
        <v>0.75</v>
      </c>
      <c r="E17" s="12" t="s">
        <v>257</v>
      </c>
      <c r="F17" s="12"/>
      <c r="G17" s="8"/>
      <c r="H17" s="1"/>
    </row>
    <row r="18" ht="20" customHeight="1" spans="1:8">
      <c r="A18" s="1" t="s">
        <v>39</v>
      </c>
      <c r="B18" s="9">
        <v>9</v>
      </c>
      <c r="C18" s="10" t="s">
        <v>258</v>
      </c>
      <c r="D18" s="11">
        <v>0.2</v>
      </c>
      <c r="E18" s="12" t="s">
        <v>259</v>
      </c>
      <c r="F18" s="12"/>
      <c r="G18" s="8"/>
      <c r="H18" s="1"/>
    </row>
    <row r="19" ht="20" customHeight="1" spans="1:8">
      <c r="A19" s="1" t="s">
        <v>39</v>
      </c>
      <c r="B19" s="9">
        <v>10</v>
      </c>
      <c r="C19" s="10" t="s">
        <v>260</v>
      </c>
      <c r="D19" s="11">
        <v>0.51</v>
      </c>
      <c r="E19" s="12" t="s">
        <v>261</v>
      </c>
      <c r="F19" s="12"/>
      <c r="G19" s="8"/>
      <c r="H19" s="1"/>
    </row>
    <row r="20" ht="20" customHeight="1" spans="1:8">
      <c r="A20" s="1" t="s">
        <v>39</v>
      </c>
      <c r="B20" s="9">
        <v>11</v>
      </c>
      <c r="C20" s="10" t="s">
        <v>262</v>
      </c>
      <c r="D20" s="11">
        <v>1</v>
      </c>
      <c r="E20" s="12" t="s">
        <v>263</v>
      </c>
      <c r="F20" s="12"/>
      <c r="G20" s="8"/>
      <c r="H20" s="1"/>
    </row>
    <row r="21" ht="20" customHeight="1" spans="1:8">
      <c r="A21" s="1" t="s">
        <v>39</v>
      </c>
      <c r="B21" s="9">
        <v>12</v>
      </c>
      <c r="C21" s="10" t="s">
        <v>264</v>
      </c>
      <c r="D21" s="11">
        <v>1.14</v>
      </c>
      <c r="E21" s="12" t="s">
        <v>265</v>
      </c>
      <c r="F21" s="12"/>
      <c r="G21" s="8"/>
      <c r="H21" s="1"/>
    </row>
    <row r="22" ht="20" customHeight="1" spans="1:8">
      <c r="A22" s="1" t="s">
        <v>39</v>
      </c>
      <c r="B22" s="9">
        <v>13</v>
      </c>
      <c r="C22" s="10" t="s">
        <v>266</v>
      </c>
      <c r="D22" s="11">
        <v>0.06</v>
      </c>
      <c r="E22" s="12" t="s">
        <v>267</v>
      </c>
      <c r="F22" s="12"/>
      <c r="G22" s="8"/>
      <c r="H22" s="1"/>
    </row>
    <row r="23" ht="20" customHeight="1" spans="1:8">
      <c r="A23" s="1" t="s">
        <v>39</v>
      </c>
      <c r="B23" s="9">
        <v>14</v>
      </c>
      <c r="C23" s="10" t="s">
        <v>268</v>
      </c>
      <c r="D23" s="11">
        <v>0.15</v>
      </c>
      <c r="E23" s="12" t="s">
        <v>269</v>
      </c>
      <c r="F23" s="12"/>
      <c r="G23" s="8"/>
      <c r="H23" s="1"/>
    </row>
    <row r="24" ht="20" customHeight="1" spans="1:8">
      <c r="A24" s="1" t="s">
        <v>39</v>
      </c>
      <c r="B24" s="9">
        <v>15</v>
      </c>
      <c r="C24" s="10" t="s">
        <v>270</v>
      </c>
      <c r="D24" s="11">
        <v>1.6</v>
      </c>
      <c r="E24" s="12" t="s">
        <v>271</v>
      </c>
      <c r="F24" s="12"/>
      <c r="G24" s="8"/>
      <c r="H24" s="1"/>
    </row>
    <row r="25" ht="20" customHeight="1" spans="1:8">
      <c r="A25" s="1" t="s">
        <v>39</v>
      </c>
      <c r="B25" s="9">
        <v>16</v>
      </c>
      <c r="C25" s="10" t="s">
        <v>272</v>
      </c>
      <c r="D25" s="11">
        <v>0.1</v>
      </c>
      <c r="E25" s="12" t="s">
        <v>273</v>
      </c>
      <c r="F25" s="12"/>
      <c r="G25" s="8"/>
      <c r="H25" s="1"/>
    </row>
    <row r="26" ht="20" customHeight="1" spans="1:8">
      <c r="A26" s="1" t="s">
        <v>39</v>
      </c>
      <c r="B26" s="9">
        <v>17</v>
      </c>
      <c r="C26" s="10" t="s">
        <v>274</v>
      </c>
      <c r="D26" s="11">
        <v>1.79</v>
      </c>
      <c r="E26" s="12" t="s">
        <v>275</v>
      </c>
      <c r="F26" s="12"/>
      <c r="G26" s="8"/>
      <c r="H26" s="1"/>
    </row>
    <row r="27" ht="20" customHeight="1" spans="1:8">
      <c r="A27" s="1" t="s">
        <v>39</v>
      </c>
      <c r="B27" s="9">
        <v>18</v>
      </c>
      <c r="C27" s="10" t="s">
        <v>276</v>
      </c>
      <c r="D27" s="11">
        <v>1.2</v>
      </c>
      <c r="E27" s="12" t="s">
        <v>277</v>
      </c>
      <c r="F27" s="12"/>
      <c r="G27" s="8"/>
      <c r="H27" s="1"/>
    </row>
    <row r="28" ht="20" customHeight="1" spans="1:8">
      <c r="A28" s="1" t="s">
        <v>39</v>
      </c>
      <c r="B28" s="9">
        <v>19</v>
      </c>
      <c r="C28" s="10" t="s">
        <v>278</v>
      </c>
      <c r="D28" s="11">
        <v>8</v>
      </c>
      <c r="E28" s="12" t="s">
        <v>279</v>
      </c>
      <c r="F28" s="12"/>
      <c r="G28" s="8"/>
      <c r="H28" s="1"/>
    </row>
    <row r="29" ht="20" customHeight="1" spans="1:8">
      <c r="A29" s="1" t="s">
        <v>39</v>
      </c>
      <c r="B29" s="9">
        <v>20</v>
      </c>
      <c r="C29" s="10" t="s">
        <v>280</v>
      </c>
      <c r="D29" s="11">
        <v>2.39</v>
      </c>
      <c r="E29" s="12" t="s">
        <v>281</v>
      </c>
      <c r="F29" s="12"/>
      <c r="G29" s="8"/>
      <c r="H29" s="1"/>
    </row>
    <row r="30" ht="20" customHeight="1" spans="1:8">
      <c r="A30" s="1" t="s">
        <v>39</v>
      </c>
      <c r="B30" s="9">
        <v>21</v>
      </c>
      <c r="C30" s="10" t="s">
        <v>282</v>
      </c>
      <c r="D30" s="11">
        <v>0.2</v>
      </c>
      <c r="E30" s="12" t="s">
        <v>283</v>
      </c>
      <c r="F30" s="12"/>
      <c r="G30" s="8"/>
      <c r="H30" s="1"/>
    </row>
    <row r="31" ht="20" customHeight="1" spans="1:8">
      <c r="A31" s="1" t="s">
        <v>39</v>
      </c>
      <c r="B31" s="9">
        <v>22</v>
      </c>
      <c r="C31" s="10" t="s">
        <v>284</v>
      </c>
      <c r="D31" s="11">
        <v>3.75</v>
      </c>
      <c r="E31" s="12" t="s">
        <v>285</v>
      </c>
      <c r="F31" s="12"/>
      <c r="G31" s="8"/>
      <c r="H31" s="1"/>
    </row>
    <row r="32" ht="20" customHeight="1" spans="1:8">
      <c r="A32" s="1" t="s">
        <v>39</v>
      </c>
      <c r="B32" s="9">
        <v>23</v>
      </c>
      <c r="C32" s="10" t="s">
        <v>286</v>
      </c>
      <c r="D32" s="11">
        <v>1.26</v>
      </c>
      <c r="E32" s="12" t="s">
        <v>287</v>
      </c>
      <c r="F32" s="12"/>
      <c r="G32" s="8"/>
      <c r="H32" s="1"/>
    </row>
    <row r="33" ht="20" customHeight="1" spans="1:8">
      <c r="A33" s="1" t="s">
        <v>39</v>
      </c>
      <c r="B33" s="9">
        <v>24</v>
      </c>
      <c r="C33" s="10" t="s">
        <v>288</v>
      </c>
      <c r="D33" s="11">
        <v>0.84</v>
      </c>
      <c r="E33" s="12" t="s">
        <v>289</v>
      </c>
      <c r="F33" s="12"/>
      <c r="G33" s="8"/>
      <c r="H33" s="1"/>
    </row>
    <row r="34" ht="20" customHeight="1" spans="1:8">
      <c r="A34" s="1" t="s">
        <v>39</v>
      </c>
      <c r="B34" s="9">
        <v>25</v>
      </c>
      <c r="C34" s="10" t="s">
        <v>290</v>
      </c>
      <c r="D34" s="11">
        <v>1</v>
      </c>
      <c r="E34" s="12" t="s">
        <v>291</v>
      </c>
      <c r="F34" s="12"/>
      <c r="G34" s="8"/>
      <c r="H34" s="1"/>
    </row>
    <row r="35" ht="20" customHeight="1" spans="1:8">
      <c r="A35" s="1" t="s">
        <v>39</v>
      </c>
      <c r="B35" s="9">
        <v>26</v>
      </c>
      <c r="C35" s="13" t="s">
        <v>292</v>
      </c>
      <c r="D35" s="14">
        <v>1.11</v>
      </c>
      <c r="E35" s="15" t="s">
        <v>293</v>
      </c>
      <c r="F35" s="15"/>
      <c r="G35" s="16"/>
      <c r="H35" s="1"/>
    </row>
    <row r="36" ht="20" customHeight="1" spans="1:8">
      <c r="A36" s="1" t="s">
        <v>39</v>
      </c>
      <c r="B36" s="9">
        <v>27</v>
      </c>
      <c r="C36" s="17" t="s">
        <v>294</v>
      </c>
      <c r="D36" s="18">
        <v>0.44</v>
      </c>
      <c r="E36" s="12" t="s">
        <v>295</v>
      </c>
      <c r="F36" s="12"/>
      <c r="G36" s="8"/>
      <c r="H36" s="1"/>
    </row>
    <row r="37" ht="20" customHeight="1" spans="1:8">
      <c r="A37" s="1" t="s">
        <v>39</v>
      </c>
      <c r="B37" s="9">
        <v>28</v>
      </c>
      <c r="C37" s="17" t="s">
        <v>296</v>
      </c>
      <c r="D37" s="18">
        <v>1.25</v>
      </c>
      <c r="E37" s="12" t="s">
        <v>297</v>
      </c>
      <c r="F37" s="12"/>
      <c r="G37" s="8"/>
      <c r="H37" s="1"/>
    </row>
    <row r="38" ht="20" customHeight="1" spans="1:8">
      <c r="A38" s="1" t="s">
        <v>39</v>
      </c>
      <c r="B38" s="9">
        <v>29</v>
      </c>
      <c r="C38" s="17" t="s">
        <v>298</v>
      </c>
      <c r="D38" s="18">
        <v>0.3</v>
      </c>
      <c r="E38" s="12" t="s">
        <v>299</v>
      </c>
      <c r="F38" s="12"/>
      <c r="G38" s="8"/>
      <c r="H38" s="1"/>
    </row>
    <row r="39" ht="20" customHeight="1" spans="1:8">
      <c r="A39" s="1" t="s">
        <v>39</v>
      </c>
      <c r="B39" s="9">
        <v>30</v>
      </c>
      <c r="C39" s="17" t="s">
        <v>300</v>
      </c>
      <c r="D39" s="18">
        <v>1.9</v>
      </c>
      <c r="E39" s="12" t="s">
        <v>301</v>
      </c>
      <c r="F39" s="12"/>
      <c r="G39" s="8"/>
      <c r="H39" s="1"/>
    </row>
    <row r="40" ht="20" customHeight="1" spans="1:8">
      <c r="A40" s="1" t="s">
        <v>39</v>
      </c>
      <c r="B40" s="9">
        <v>31</v>
      </c>
      <c r="C40" s="17" t="s">
        <v>302</v>
      </c>
      <c r="D40" s="18">
        <v>0.5</v>
      </c>
      <c r="E40" s="12" t="s">
        <v>303</v>
      </c>
      <c r="F40" s="12"/>
      <c r="G40" s="8"/>
      <c r="H40" s="1"/>
    </row>
    <row r="41" ht="20" customHeight="1" spans="1:8">
      <c r="A41" s="1" t="s">
        <v>39</v>
      </c>
      <c r="B41" s="9">
        <v>32</v>
      </c>
      <c r="C41" s="17" t="s">
        <v>304</v>
      </c>
      <c r="D41" s="18">
        <v>0.5</v>
      </c>
      <c r="E41" s="12" t="s">
        <v>305</v>
      </c>
      <c r="F41" s="12"/>
      <c r="G41" s="8"/>
      <c r="H41" s="1"/>
    </row>
    <row r="42" ht="20" customHeight="1" spans="2:7">
      <c r="B42" s="9">
        <v>33</v>
      </c>
      <c r="C42" s="17" t="s">
        <v>306</v>
      </c>
      <c r="D42" s="18">
        <v>3.11</v>
      </c>
      <c r="E42" s="5"/>
      <c r="F42" s="5"/>
      <c r="G42" s="5"/>
    </row>
    <row r="43" ht="20" customHeight="1" spans="2:7">
      <c r="B43" s="9">
        <v>34</v>
      </c>
      <c r="C43" s="17" t="s">
        <v>307</v>
      </c>
      <c r="D43" s="18">
        <v>1</v>
      </c>
      <c r="E43" s="5"/>
      <c r="F43" s="5"/>
      <c r="G43" s="5"/>
    </row>
    <row r="44" ht="20" customHeight="1" spans="2:7">
      <c r="B44" s="9">
        <v>35</v>
      </c>
      <c r="C44" s="17" t="s">
        <v>308</v>
      </c>
      <c r="D44" s="18">
        <v>2.19</v>
      </c>
      <c r="E44" s="5"/>
      <c r="F44" s="5"/>
      <c r="G44" s="5"/>
    </row>
    <row r="45" ht="20" customHeight="1" spans="2:7">
      <c r="B45" s="9">
        <v>36</v>
      </c>
      <c r="C45" s="17" t="s">
        <v>309</v>
      </c>
      <c r="D45" s="18">
        <v>0.5</v>
      </c>
      <c r="E45" s="5"/>
      <c r="F45" s="5"/>
      <c r="G45" s="5"/>
    </row>
    <row r="46" ht="20" customHeight="1" spans="2:7">
      <c r="B46" s="9">
        <v>37</v>
      </c>
      <c r="C46" s="17" t="s">
        <v>310</v>
      </c>
      <c r="D46" s="18">
        <v>0.31</v>
      </c>
      <c r="E46" s="5"/>
      <c r="F46" s="5"/>
      <c r="G46" s="5"/>
    </row>
  </sheetData>
  <mergeCells count="4">
    <mergeCell ref="B5:G5"/>
    <mergeCell ref="C7:D7"/>
    <mergeCell ref="F7:G7"/>
    <mergeCell ref="B7:B8"/>
  </mergeCells>
  <pageMargins left="0.75" right="0.75" top="0.26875" bottom="0.26875" header="0" footer="0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杨颖</cp:lastModifiedBy>
  <dcterms:created xsi:type="dcterms:W3CDTF">2023-06-05T09:04:00Z</dcterms:created>
  <dcterms:modified xsi:type="dcterms:W3CDTF">2024-04-12T06:31:13Z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16EA2BFD9F20472A9355EB8DF508A555</vt:lpwstr>
  </property>
</Properties>
</file>